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dhsoha.sharepoint.com/teams/OHA-AOC-IMT-COVIDResponse/Shared Documents/HAI/POC Ag Study/Case Log/"/>
    </mc:Choice>
  </mc:AlternateContent>
  <xr:revisionPtr revIDLastSave="1503" documentId="8_{2376BA48-A161-4A97-A422-D16FC5BE506D}" xr6:coauthVersionLast="45" xr6:coauthVersionMax="46" xr10:uidLastSave="{42594F6A-AFF7-47E3-A0D6-5E6973E83656}"/>
  <bookViews>
    <workbookView xWindow="-120" yWindow="-120" windowWidth="20730" windowHeight="11160" xr2:uid="{00000000-000D-0000-FFFF-FFFF00000000}"/>
  </bookViews>
  <sheets>
    <sheet name="Instructions" sheetId="9" r:id="rId1"/>
    <sheet name="RESIDENTS" sheetId="1" r:id="rId2"/>
    <sheet name="STAFF" sheetId="2" r:id="rId3"/>
    <sheet name="Totals and Keys" sheetId="4" r:id="rId4"/>
    <sheet name="LPHA ONLY" sheetId="7" r:id="rId5"/>
  </sheets>
  <definedNames>
    <definedName name="JobCode">'Totals and Keys'!$D$2:$D$8</definedName>
    <definedName name="Results">'Totals and Keys'!$J$2:$J$4</definedName>
    <definedName name="Y_N">'Totals and Keys'!$I$2:$I$3</definedName>
    <definedName name="Yes_No">'Totals and Keys'!$I$2:$I$4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4" l="1"/>
  <c r="B28" i="4"/>
  <c r="B26" i="4"/>
  <c r="B25" i="4"/>
  <c r="B16" i="4"/>
  <c r="B15" i="4"/>
  <c r="B14" i="4"/>
  <c r="B2" i="4"/>
  <c r="B3" i="4"/>
  <c r="B17" i="4"/>
  <c r="AE9" i="7"/>
  <c r="AF9" i="7"/>
  <c r="AE10" i="7"/>
  <c r="AF10" i="7"/>
  <c r="AE11" i="7"/>
  <c r="AF11" i="7"/>
  <c r="AE12" i="7"/>
  <c r="AF12" i="7"/>
  <c r="AE13" i="7"/>
  <c r="AF13" i="7"/>
  <c r="AE14" i="7"/>
  <c r="AF14" i="7"/>
  <c r="AE15" i="7"/>
  <c r="AF15" i="7"/>
  <c r="AE16" i="7"/>
  <c r="AF16" i="7"/>
  <c r="AE17" i="7"/>
  <c r="AF17" i="7"/>
  <c r="AE18" i="7"/>
  <c r="AF18" i="7"/>
  <c r="AE19" i="7"/>
  <c r="AF19" i="7"/>
  <c r="AE20" i="7"/>
  <c r="AF20" i="7"/>
  <c r="AE21" i="7"/>
  <c r="AF21" i="7"/>
  <c r="AE22" i="7"/>
  <c r="AF22" i="7"/>
  <c r="AE23" i="7"/>
  <c r="AF23" i="7"/>
  <c r="AE24" i="7"/>
  <c r="AF24" i="7"/>
  <c r="AE25" i="7"/>
  <c r="AF25" i="7"/>
  <c r="AE26" i="7"/>
  <c r="AF26" i="7"/>
  <c r="AE27" i="7"/>
  <c r="AF27" i="7"/>
  <c r="AE28" i="7"/>
  <c r="AF28" i="7"/>
  <c r="AE29" i="7"/>
  <c r="AF29" i="7"/>
  <c r="AE30" i="7"/>
  <c r="AF30" i="7"/>
  <c r="AE31" i="7"/>
  <c r="AF31" i="7"/>
  <c r="AE32" i="7"/>
  <c r="AF32" i="7"/>
  <c r="AE33" i="7"/>
  <c r="AF33" i="7"/>
  <c r="AE34" i="7"/>
  <c r="AF34" i="7"/>
  <c r="AE35"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64" i="7"/>
  <c r="AF65" i="7"/>
  <c r="AF66" i="7"/>
  <c r="AF67" i="7"/>
  <c r="AF68" i="7"/>
  <c r="AF69" i="7"/>
  <c r="AF70" i="7"/>
  <c r="AF71" i="7"/>
  <c r="AF72" i="7"/>
  <c r="AF73" i="7"/>
  <c r="AF74" i="7"/>
  <c r="AF75" i="7"/>
  <c r="AF76" i="7"/>
  <c r="AF77" i="7"/>
  <c r="AF78" i="7"/>
  <c r="AF79" i="7"/>
  <c r="AF80" i="7"/>
  <c r="AF81" i="7"/>
  <c r="AF82" i="7"/>
  <c r="AF83" i="7"/>
  <c r="AF84" i="7"/>
  <c r="AF85" i="7"/>
  <c r="AF86" i="7"/>
  <c r="AF87" i="7"/>
  <c r="AF88" i="7"/>
  <c r="AF89" i="7"/>
  <c r="AF90" i="7"/>
  <c r="AF91" i="7"/>
  <c r="AF92" i="7"/>
  <c r="AF93" i="7"/>
  <c r="AF94" i="7"/>
  <c r="AF95" i="7"/>
  <c r="AF96" i="7"/>
  <c r="AF97" i="7"/>
  <c r="AF98" i="7"/>
  <c r="AF99" i="7"/>
  <c r="AF100" i="7"/>
  <c r="AF101" i="7"/>
  <c r="AF102" i="7"/>
  <c r="AF103" i="7"/>
  <c r="AF104" i="7"/>
  <c r="AF105" i="7"/>
  <c r="AF106" i="7"/>
  <c r="AF107" i="7"/>
  <c r="AF108" i="7"/>
  <c r="AF109" i="7"/>
  <c r="AF110" i="7"/>
  <c r="AF111" i="7"/>
  <c r="AF112" i="7"/>
  <c r="AF113" i="7"/>
  <c r="AF114" i="7"/>
  <c r="AF115" i="7"/>
  <c r="AF116" i="7"/>
  <c r="AF117" i="7"/>
  <c r="AF118" i="7"/>
  <c r="AF119" i="7"/>
  <c r="AF120" i="7"/>
  <c r="AF121" i="7"/>
  <c r="AF122" i="7"/>
  <c r="AF123" i="7"/>
  <c r="AF124" i="7"/>
  <c r="AF125" i="7"/>
  <c r="AF126" i="7"/>
  <c r="AF127" i="7"/>
  <c r="AF128" i="7"/>
  <c r="AF129" i="7"/>
  <c r="AF130" i="7"/>
  <c r="AF131" i="7"/>
  <c r="AF132" i="7"/>
  <c r="AF133" i="7"/>
  <c r="AF134" i="7"/>
  <c r="AF135" i="7"/>
  <c r="AF136" i="7"/>
  <c r="AF137" i="7"/>
  <c r="AF138" i="7"/>
  <c r="AF139" i="7"/>
  <c r="AF140" i="7"/>
  <c r="AF141" i="7"/>
  <c r="AF142" i="7"/>
  <c r="AF143" i="7"/>
  <c r="AF144" i="7"/>
  <c r="AF145" i="7"/>
  <c r="AF146" i="7"/>
  <c r="AF147" i="7"/>
  <c r="AF148" i="7"/>
  <c r="AF149" i="7"/>
  <c r="AF150" i="7"/>
  <c r="AF151" i="7"/>
  <c r="AF152" i="7"/>
  <c r="AF153" i="7"/>
  <c r="AF154" i="7"/>
  <c r="AF155" i="7"/>
  <c r="AF156" i="7"/>
  <c r="AF157" i="7"/>
  <c r="AF158" i="7"/>
  <c r="AF159" i="7"/>
  <c r="AF160" i="7"/>
  <c r="AF161" i="7"/>
  <c r="AF162" i="7"/>
  <c r="AF163" i="7"/>
  <c r="AF164" i="7"/>
  <c r="AF165" i="7"/>
  <c r="AF166" i="7"/>
  <c r="AF167" i="7"/>
  <c r="AF168" i="7"/>
  <c r="AF169" i="7"/>
  <c r="AF170" i="7"/>
  <c r="AF171" i="7"/>
  <c r="AF172" i="7"/>
  <c r="AF173" i="7"/>
  <c r="AF174" i="7"/>
  <c r="AF175" i="7"/>
  <c r="AF176" i="7"/>
  <c r="AF177" i="7"/>
  <c r="AF178" i="7"/>
  <c r="AF179" i="7"/>
  <c r="AF180" i="7"/>
  <c r="AF181" i="7"/>
  <c r="AF182" i="7"/>
  <c r="AF183" i="7"/>
  <c r="AF184" i="7"/>
  <c r="AF185" i="7"/>
  <c r="AF186" i="7"/>
  <c r="AF187" i="7"/>
  <c r="AF188" i="7"/>
  <c r="AF189" i="7"/>
  <c r="AF190" i="7"/>
  <c r="AF191" i="7"/>
  <c r="AF192" i="7"/>
  <c r="AF193" i="7"/>
  <c r="AF194" i="7"/>
  <c r="AF195" i="7"/>
  <c r="AF196" i="7"/>
  <c r="AF197" i="7"/>
  <c r="AF198" i="7"/>
  <c r="AF199" i="7"/>
  <c r="AF200" i="7"/>
  <c r="AF201" i="7"/>
  <c r="AF202" i="7"/>
  <c r="AF203" i="7"/>
  <c r="AF204" i="7"/>
  <c r="AF205" i="7"/>
  <c r="AF206" i="7"/>
  <c r="AF207" i="7"/>
  <c r="AF208" i="7"/>
  <c r="AF209" i="7"/>
  <c r="AF210" i="7"/>
  <c r="AF211" i="7"/>
  <c r="AF212" i="7"/>
  <c r="AF213" i="7"/>
  <c r="AF214" i="7"/>
  <c r="AF215" i="7"/>
  <c r="AF216" i="7"/>
  <c r="AF217" i="7"/>
  <c r="AF218" i="7"/>
  <c r="AF219" i="7"/>
  <c r="AF220" i="7"/>
  <c r="AF221" i="7"/>
  <c r="AF222" i="7"/>
  <c r="AF223" i="7"/>
  <c r="AF224" i="7"/>
  <c r="AF225" i="7"/>
  <c r="AF226" i="7"/>
  <c r="AF227" i="7"/>
  <c r="AF9" i="2" l="1"/>
  <c r="AF37" i="2" l="1"/>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36"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39"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19" i="4" l="1"/>
  <c r="B18" i="4"/>
  <c r="B32" i="4"/>
  <c r="B31" i="4"/>
  <c r="B23" i="4"/>
  <c r="B22" i="4"/>
  <c r="B10" i="4"/>
  <c r="B9" i="4"/>
  <c r="B8" i="4"/>
  <c r="B7" i="4"/>
  <c r="B6" i="4"/>
  <c r="B5" i="4"/>
  <c r="B13" i="4"/>
  <c r="B12" i="4"/>
  <c r="B11" i="4"/>
  <c r="BD6" i="1" l="1"/>
  <c r="BD7" i="1"/>
  <c r="BD8" i="1"/>
  <c r="BD9" i="1"/>
  <c r="BD10" i="1"/>
  <c r="BD11" i="1"/>
  <c r="BD12" i="1"/>
  <c r="AE9" i="2"/>
  <c r="AE10" i="2"/>
  <c r="AE11" i="2"/>
  <c r="AE12" i="2"/>
  <c r="AE13" i="2"/>
  <c r="AE14" i="2"/>
  <c r="AE15" i="2"/>
  <c r="AE16" i="2"/>
  <c r="AE17" i="2"/>
  <c r="AE18" i="2"/>
  <c r="AE19" i="2" l="1"/>
  <c r="AE20" i="2"/>
  <c r="AE21" i="2"/>
  <c r="AE22" i="2"/>
  <c r="AE23" i="2"/>
  <c r="AE24" i="2"/>
  <c r="AE25" i="2"/>
  <c r="AE26" i="2"/>
  <c r="AE27" i="2"/>
  <c r="AE32" i="2"/>
  <c r="B33" i="4" l="1"/>
  <c r="B4" i="4"/>
  <c r="B30" i="4"/>
  <c r="B27" i="4"/>
  <c r="B24" i="4"/>
  <c r="AE28" i="2" l="1"/>
  <c r="AE29" i="2"/>
  <c r="AE30" i="2"/>
  <c r="AE31" i="2"/>
  <c r="AE33" i="2"/>
  <c r="AE34" i="2"/>
  <c r="AE35" i="2"/>
  <c r="BD16" i="1" l="1"/>
  <c r="BD17" i="1"/>
  <c r="BD18" i="1"/>
  <c r="BD19" i="1"/>
  <c r="BD20" i="1"/>
  <c r="BD21" i="1"/>
  <c r="BD22" i="1"/>
  <c r="BD23" i="1"/>
  <c r="BD24" i="1"/>
  <c r="BD25" i="1"/>
  <c r="BD26" i="1"/>
  <c r="BD27" i="1"/>
  <c r="BD28" i="1"/>
  <c r="BD29" i="1"/>
  <c r="BD30" i="1"/>
  <c r="BD31" i="1"/>
  <c r="BD32" i="1"/>
  <c r="BD33" i="1"/>
  <c r="BD34" i="1"/>
  <c r="BD35" i="1"/>
  <c r="BD36" i="1"/>
  <c r="BD37" i="1"/>
  <c r="BD38" i="1"/>
  <c r="BD13" i="1"/>
  <c r="BD14" i="1"/>
  <c r="BD15" i="1"/>
</calcChain>
</file>

<file path=xl/sharedStrings.xml><?xml version="1.0" encoding="utf-8"?>
<sst xmlns="http://schemas.openxmlformats.org/spreadsheetml/2006/main" count="420" uniqueCount="198">
  <si>
    <t>ILLNESS LOG</t>
  </si>
  <si>
    <t>Demographics</t>
  </si>
  <si>
    <t>Symptoms</t>
  </si>
  <si>
    <t>Outcomes</t>
  </si>
  <si>
    <t>OID (Health Dept only)</t>
  </si>
  <si>
    <t>Date of birth</t>
  </si>
  <si>
    <t>Sex</t>
  </si>
  <si>
    <t xml:space="preserve">Date of symptom onset? </t>
  </si>
  <si>
    <t>Cough</t>
  </si>
  <si>
    <t>Shortness of breath</t>
  </si>
  <si>
    <t>Sore throat</t>
  </si>
  <si>
    <t>Muscle aches</t>
  </si>
  <si>
    <t>Diarrhea</t>
  </si>
  <si>
    <t>Headache</t>
  </si>
  <si>
    <t>Chills</t>
  </si>
  <si>
    <t>Comments</t>
  </si>
  <si>
    <t>N</t>
  </si>
  <si>
    <t>Job duty code</t>
  </si>
  <si>
    <t>Last date worked</t>
  </si>
  <si>
    <t>Telephone number</t>
  </si>
  <si>
    <t>Address</t>
  </si>
  <si>
    <t>Isolation end date</t>
  </si>
  <si>
    <t>Date returned to work</t>
  </si>
  <si>
    <t>A</t>
  </si>
  <si>
    <t>F</t>
  </si>
  <si>
    <t>H</t>
  </si>
  <si>
    <t>M</t>
  </si>
  <si>
    <t>O</t>
  </si>
  <si>
    <t>P</t>
  </si>
  <si>
    <t>Y</t>
  </si>
  <si>
    <t>TBD</t>
  </si>
  <si>
    <t>Chronic liver disease</t>
  </si>
  <si>
    <t>Positive</t>
  </si>
  <si>
    <t>Negative</t>
  </si>
  <si>
    <t>Pending</t>
  </si>
  <si>
    <t xml:space="preserve">LPHA only: Confirmed? </t>
  </si>
  <si>
    <t>Preexisting Conditions</t>
  </si>
  <si>
    <t>Name (Last, First)</t>
  </si>
  <si>
    <t>M/F</t>
  </si>
  <si>
    <t>Y/N</t>
  </si>
  <si>
    <t>#</t>
  </si>
  <si>
    <t>MM/DD</t>
  </si>
  <si>
    <t>Y/N/ TBD</t>
  </si>
  <si>
    <t>Current Former Never</t>
  </si>
  <si>
    <t>autofill</t>
  </si>
  <si>
    <t>MM/DD/YYYY</t>
  </si>
  <si>
    <t>See Code</t>
  </si>
  <si>
    <t>Staff member</t>
  </si>
  <si>
    <t>Totals:</t>
  </si>
  <si>
    <t>COVID-19 'Positive' test results</t>
  </si>
  <si>
    <t>COVID-19 'Negative 'test results</t>
  </si>
  <si>
    <t>Deceased</t>
  </si>
  <si>
    <t>Residents logged</t>
  </si>
  <si>
    <t>Staff logged</t>
  </si>
  <si>
    <t>Residents documented with Fever ≥100°F</t>
  </si>
  <si>
    <t>Staff documented with Fever ≥100°F</t>
  </si>
  <si>
    <t>Total Fever ≥100°F</t>
  </si>
  <si>
    <t>Staff documented with cough</t>
  </si>
  <si>
    <t>Residents documented with cough</t>
  </si>
  <si>
    <t xml:space="preserve">Total cough </t>
  </si>
  <si>
    <t>Residents documented with shortness of breath</t>
  </si>
  <si>
    <t>Staff documented with shortness of breath</t>
  </si>
  <si>
    <t xml:space="preserve">Total shortness of breath </t>
  </si>
  <si>
    <t>Residents documented with new loss of taste or smell</t>
  </si>
  <si>
    <t>Staff documented with new loss of taste or smell</t>
  </si>
  <si>
    <t>Total new loss of taste or smell</t>
  </si>
  <si>
    <t>Total logged</t>
  </si>
  <si>
    <t>Administrative</t>
  </si>
  <si>
    <t>Food service</t>
  </si>
  <si>
    <t>Housekeeping</t>
  </si>
  <si>
    <t xml:space="preserve">Other </t>
  </si>
  <si>
    <t>Patient Care</t>
  </si>
  <si>
    <t xml:space="preserve">Maintenance </t>
  </si>
  <si>
    <t>Keep for drop down menus</t>
  </si>
  <si>
    <t>Job codes</t>
  </si>
  <si>
    <t>Runny or stuffy nose</t>
  </si>
  <si>
    <t>Symptomatic?</t>
  </si>
  <si>
    <t>L</t>
  </si>
  <si>
    <t xml:space="preserve">Any comorbidity? </t>
  </si>
  <si>
    <t xml:space="preserve">A </t>
  </si>
  <si>
    <t xml:space="preserve">F </t>
  </si>
  <si>
    <t>Food Service</t>
  </si>
  <si>
    <t>Other</t>
  </si>
  <si>
    <t>Job Duty Codes</t>
  </si>
  <si>
    <t>Room and Location at time of symptom onset</t>
  </si>
  <si>
    <t>Maintenance/Facilities</t>
  </si>
  <si>
    <t>Laundry/washroom</t>
  </si>
  <si>
    <t>Adminstrative/Clerical</t>
  </si>
  <si>
    <t>COVID-19 'Positive' test results in staff</t>
  </si>
  <si>
    <t xml:space="preserve">COVID-19 'Positive' test results in residents </t>
  </si>
  <si>
    <t xml:space="preserve">Residents who were hospitalized </t>
  </si>
  <si>
    <t>Admitted to the hosptial</t>
  </si>
  <si>
    <t>Residents who needed outside care</t>
  </si>
  <si>
    <t>COVID-19 'Pending' test results</t>
  </si>
  <si>
    <t>COVID-19 'Negative' test results in residents</t>
  </si>
  <si>
    <t xml:space="preserve">Vaccination status </t>
  </si>
  <si>
    <t>LPH A only: Breakthrough case?</t>
  </si>
  <si>
    <t>LPHA only: Breakthrough case?</t>
  </si>
  <si>
    <t>Breakthrough infections in residents</t>
  </si>
  <si>
    <t>Breakthrough infections in staff</t>
  </si>
  <si>
    <t>Breakthrough Infections</t>
  </si>
  <si>
    <t>Date of final vaccine dose</t>
  </si>
  <si>
    <t>Falls</t>
  </si>
  <si>
    <t>Immunocompromised status</t>
  </si>
  <si>
    <t>Smoker</t>
  </si>
  <si>
    <t>Nausea or vomiting</t>
  </si>
  <si>
    <t>Cancer</t>
  </si>
  <si>
    <t>Date symptoms resolved (besides loss of taste and smell)</t>
  </si>
  <si>
    <t>Loss of taste or smell</t>
  </si>
  <si>
    <t>Abdominal pain</t>
  </si>
  <si>
    <t>Fatigue</t>
  </si>
  <si>
    <t>Chronic kidney disease</t>
  </si>
  <si>
    <t>Vaccination</t>
  </si>
  <si>
    <t>COVID-19 Test Result</t>
  </si>
  <si>
    <t>COVID-19 test result</t>
  </si>
  <si>
    <t>Date of specimen collection for COVID-19 test</t>
  </si>
  <si>
    <t>Work restriction end date</t>
  </si>
  <si>
    <t>Chest X-ray confirmed pneumonia</t>
  </si>
  <si>
    <t>Date outside care was sought</t>
  </si>
  <si>
    <t xml:space="preserve">Sought outside care (doctor's visit, urgent care, etc) </t>
  </si>
  <si>
    <t>Date of admission to hospital</t>
  </si>
  <si>
    <t>Admitted to ICU during hospitalization</t>
  </si>
  <si>
    <t>Y/N/         TBD</t>
  </si>
  <si>
    <t>Date of death</t>
  </si>
  <si>
    <t>Name of hospital</t>
  </si>
  <si>
    <t>Required mechanical ventilation during hospitalization (excludes BiPAP and CPAP)</t>
  </si>
  <si>
    <t>Other complications (e.g., blood clot, myocarditis, encephalitis)</t>
  </si>
  <si>
    <t>Positive test result for an infection besides COVID-19?</t>
  </si>
  <si>
    <t>Infection[s] based on test result[s] (e.g, influenza, legionella)</t>
  </si>
  <si>
    <t>Testing</t>
  </si>
  <si>
    <t>Symtoms</t>
  </si>
  <si>
    <t xml:space="preserve">Vaccination </t>
  </si>
  <si>
    <t>Altered mental status (e.g. confusion)</t>
  </si>
  <si>
    <r>
      <t>Chronic lung disease</t>
    </r>
    <r>
      <rPr>
        <b/>
        <sz val="12"/>
        <color rgb="FF000000"/>
        <rFont val="Calibri"/>
        <family val="2"/>
      </rPr>
      <t xml:space="preserve"> (specify in comments)</t>
    </r>
  </si>
  <si>
    <r>
      <t xml:space="preserve">Cardiovascular disease </t>
    </r>
    <r>
      <rPr>
        <b/>
        <sz val="12"/>
        <color rgb="FF000000"/>
        <rFont val="Calibri"/>
        <family val="2"/>
      </rPr>
      <t>(specify in comments)</t>
    </r>
  </si>
  <si>
    <r>
      <t>Diabetes</t>
    </r>
    <r>
      <rPr>
        <b/>
        <sz val="12"/>
        <color rgb="FF000000"/>
        <rFont val="Calibri"/>
        <family val="2"/>
      </rPr>
      <t xml:space="preserve"> (specify Type 1 or Type 2 in comments)</t>
    </r>
  </si>
  <si>
    <r>
      <t xml:space="preserve">Neurological condition </t>
    </r>
    <r>
      <rPr>
        <b/>
        <sz val="12"/>
        <color rgb="FF000000"/>
        <rFont val="Calibri"/>
        <family val="2"/>
      </rPr>
      <t xml:space="preserve">(specify in comments) </t>
    </r>
  </si>
  <si>
    <r>
      <t xml:space="preserve">Other chronic condition </t>
    </r>
    <r>
      <rPr>
        <b/>
        <sz val="12"/>
        <color rgb="FF000000"/>
        <rFont val="Calibri"/>
        <family val="2"/>
      </rPr>
      <t>(specify in comments)</t>
    </r>
  </si>
  <si>
    <r>
      <t>Chronic lung disease</t>
    </r>
    <r>
      <rPr>
        <b/>
        <sz val="14"/>
        <color rgb="FF000000"/>
        <rFont val="Calibri"/>
        <family val="2"/>
      </rPr>
      <t xml:space="preserve"> (specify in comments)</t>
    </r>
  </si>
  <si>
    <r>
      <t xml:space="preserve">Cardiovascular disease </t>
    </r>
    <r>
      <rPr>
        <b/>
        <sz val="14"/>
        <color rgb="FF000000"/>
        <rFont val="Calibri"/>
        <family val="2"/>
      </rPr>
      <t>(specify in comments)</t>
    </r>
  </si>
  <si>
    <r>
      <t>Diabetes</t>
    </r>
    <r>
      <rPr>
        <b/>
        <sz val="14"/>
        <color rgb="FF000000"/>
        <rFont val="Calibri"/>
        <family val="2"/>
      </rPr>
      <t xml:space="preserve"> (specify Type 1 or Type 2 in comments)</t>
    </r>
  </si>
  <si>
    <r>
      <t xml:space="preserve">Neurological condition </t>
    </r>
    <r>
      <rPr>
        <b/>
        <sz val="14"/>
        <color rgb="FF000000"/>
        <rFont val="Calibri"/>
        <family val="2"/>
      </rPr>
      <t xml:space="preserve">(specify in comments) </t>
    </r>
  </si>
  <si>
    <r>
      <t xml:space="preserve">Other chronic condition </t>
    </r>
    <r>
      <rPr>
        <b/>
        <sz val="14"/>
        <color rgb="FF000000"/>
        <rFont val="Calibri"/>
        <family val="2"/>
      </rPr>
      <t>(specify in comments)</t>
    </r>
  </si>
  <si>
    <r>
      <t xml:space="preserve">Obesity </t>
    </r>
    <r>
      <rPr>
        <b/>
        <sz val="14"/>
        <color rgb="FF000000"/>
        <rFont val="Calibri"/>
        <family val="2"/>
      </rPr>
      <t>(specify if severe in comments (BMI ≥40 kg/m</t>
    </r>
    <r>
      <rPr>
        <b/>
        <vertAlign val="superscript"/>
        <sz val="14"/>
        <color rgb="FF000000"/>
        <rFont val="Calibri"/>
        <family val="2"/>
      </rPr>
      <t>2</t>
    </r>
    <r>
      <rPr>
        <b/>
        <sz val="14"/>
        <color rgb="FF000000"/>
        <rFont val="Calibri"/>
        <family val="2"/>
      </rPr>
      <t xml:space="preserve">) </t>
    </r>
  </si>
  <si>
    <t>Date of symptom onset</t>
  </si>
  <si>
    <t>Y/N/       TBD</t>
  </si>
  <si>
    <t>Y/N/        TBD</t>
  </si>
  <si>
    <t>Y/N/          TBD</t>
  </si>
  <si>
    <t>Y/N/      TBD</t>
  </si>
  <si>
    <t>Vaccinated                                     In Progress                                       Declined</t>
  </si>
  <si>
    <t>Positive     Negative      Pending</t>
  </si>
  <si>
    <t xml:space="preserve">L </t>
  </si>
  <si>
    <t xml:space="preserve">O </t>
  </si>
  <si>
    <t xml:space="preserve">P </t>
  </si>
  <si>
    <t xml:space="preserve">H </t>
  </si>
  <si>
    <t xml:space="preserve">M </t>
  </si>
  <si>
    <r>
      <t xml:space="preserve">Obesity </t>
    </r>
    <r>
      <rPr>
        <b/>
        <sz val="12"/>
        <color rgb="FF000000"/>
        <rFont val="Calibri"/>
        <family val="2"/>
      </rPr>
      <t>(specify if severe in comments (BMI ≥40 kg/m</t>
    </r>
    <r>
      <rPr>
        <b/>
        <vertAlign val="superscript"/>
        <sz val="12"/>
        <color rgb="FF000000"/>
        <rFont val="Calibri"/>
        <family val="2"/>
      </rPr>
      <t>2</t>
    </r>
    <r>
      <rPr>
        <b/>
        <sz val="12"/>
        <color rgb="FF000000"/>
        <rFont val="Calibri"/>
        <family val="2"/>
      </rPr>
      <t xml:space="preserve">) </t>
    </r>
  </si>
  <si>
    <t>Non-COVID Testing</t>
  </si>
  <si>
    <t>Count</t>
  </si>
  <si>
    <t xml:space="preserve">COVID-19 'Negative' test results in staff </t>
  </si>
  <si>
    <t>COVID-19 'Pending' test results in residents</t>
  </si>
  <si>
    <t>COVID-19 'Pending' test results in staff</t>
  </si>
  <si>
    <t xml:space="preserve">Fever (≥100 F) </t>
  </si>
  <si>
    <t xml:space="preserve">Instructions: </t>
  </si>
  <si>
    <t xml:space="preserve">OUTBREAK NUMBER: </t>
  </si>
  <si>
    <t xml:space="preserve">Fields denoted by the yellow header have not been collected by the facility (columns AG-BG). Please collect all information for these fields. Column A must be copied from STAFF tab. Copy all other fields as well, if helpful. </t>
  </si>
  <si>
    <t>Summary Instructions:</t>
  </si>
  <si>
    <t>Detailed Instructions:</t>
  </si>
  <si>
    <t>Instructions  (Version 1.0, March 2021)</t>
  </si>
  <si>
    <t xml:space="preserve">Please use this worksheet to help log and track any residents or staff who develop symptoms consistent with COVID-19 or who test positive for COVID-19 by viral test (PCR or antigen). </t>
  </si>
  <si>
    <t>Purpose of this Case Log:</t>
  </si>
  <si>
    <t xml:space="preserve">Any resident or staff who develops symptoms consistent with COVID-19 or who test positive for COVID-19 should be added to the Case Log. Do not use this Case Log to document all individuals tested for COVID-19. All columns should be completed for each resident and staff member who is entered into the log. </t>
  </si>
  <si>
    <t xml:space="preserve">B. Enter data in rows (from left to right). All columns should be completed. </t>
  </si>
  <si>
    <t xml:space="preserve">D. Total tallies regarding cases in the facility can be viewed in the 'Totals and Keys' tab. No changes should be made to this tab. </t>
  </si>
  <si>
    <t>Y/N/
TBD</t>
  </si>
  <si>
    <t>Y/N/ 
TBD</t>
  </si>
  <si>
    <t>Vaccinated
In Progress
Declined</t>
  </si>
  <si>
    <t>Current
Former
Never</t>
  </si>
  <si>
    <t>Positive
Negative
Pending</t>
  </si>
  <si>
    <t xml:space="preserve">NOTE: No information should be entered into the 'Totals and Keys' or the 'LPHA ONLY' tabs. The 'Totals and Keys' tab can be used to view total tallies for the COVID-19 Case Log. The 'LPHA ONLY' tab is to be used solely by the LPHA to collect additional information. </t>
  </si>
  <si>
    <t xml:space="preserve">Enter the first and last name of the resident or staff member into the corresponding ‘RESIDENT’ or ‘STAFF’ tab. </t>
  </si>
  <si>
    <t xml:space="preserve">Enter Vaccination data for the person entered. Only enter the date of the final vaccination. If the person has only received one dose of a two-dose vaccine, enter ‘In Progress’ for Vaccination status. </t>
  </si>
  <si>
    <t xml:space="preserve">Enter all Symptom information for the person entered. </t>
  </si>
  <si>
    <t>a</t>
  </si>
  <si>
    <t>b</t>
  </si>
  <si>
    <t>c</t>
  </si>
  <si>
    <t>If any symptoms are not able to be determined at time of documentation, select 'TBD' for 'To Be Determined'. Doing so will turn the cell yellow as a reminder to go back and update the information once it is obtained.</t>
  </si>
  <si>
    <t xml:space="preserve">Enter all Preexisting Condition information (‘RESIDENT’ only) for any resident entered. </t>
  </si>
  <si>
    <t>If the presence of any preexisting condition is unknown at time of documentation, select 'TBD' for 'To Be Determined'. Doing so will turn the cell yellow as a reminder to go back and update the information once it is obtained.</t>
  </si>
  <si>
    <t xml:space="preserve">Enter all Testing information for the person entered. If multiple tests have been performed, include the result for the most recent positive test result. </t>
  </si>
  <si>
    <t>Enter all Demographic information for the person entered. Use the drop-down menu to select data when applicable. For (Job Duty Code) in the ‘STAFF’ tab, use the ‘Job Duty Code’ at the top of the tab to understand the options in the drop-down menu.</t>
  </si>
  <si>
    <t xml:space="preserve">A. Residents and Staff members who develop symptoms consistent with COVID-19 or test positive for COVID-19 should be entered into the 'RESIDENT' and 'STAFF' tabs, respectively. </t>
  </si>
  <si>
    <t>C. Steps for Entering Data into the 'RESIDENT' and 'STAFF' Tabs:</t>
  </si>
  <si>
    <t xml:space="preserve">If the person has no symptoms related to COVID-19 and 'N' is entered for (Symptomatic?), the remainder of that section can be left blank.  </t>
  </si>
  <si>
    <t>If the resident does not have any preexisting condition and 'N' is entered for (Any comorbidity?), the remainder of the section can be left blank.</t>
  </si>
  <si>
    <t xml:space="preserve">If a resident has preexisting conditions and ‘Y’ is entered for (Any comorbidity?), the remainder of the cells in that section will turn red as a reminder to enter a 'Y' or 'N'. Do not leave any of these cells blank. </t>
  </si>
  <si>
    <t xml:space="preserve">If a person is symptomatic and ‘Y’ is entered for (Symptomatic?), the remainder of the cells in that section will turn red as a reminder to enter a 'Y' or 'N'. Do not leave any of these cells blank. </t>
  </si>
  <si>
    <t xml:space="preserve">Enter all Outcome information ('RESIDENT' only) any resident entered. Continue to make changes to the Outcomes section as needed, as the situation develops.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</si>
</sst>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quot;(&quot;#,##0.00&quot;)&quot;;&quot;-&quot;#&quot; &quot;;&quot; &quot;@&quot; &quot;"/>
    <numFmt numFmtId="165" formatCode="m/d"/>
    <numFmt numFmtId="166" formatCode="m/d/yy;@"/>
  </numFmts>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10"/>
      <color rgb="FF000000"/>
      <name val="Calibri"/>
      <family val="2"/>
    </font>
    <font>
      <sz val="7"/>
      <color rgb="FF000000"/>
      <name val="Calibri"/>
      <family val="2"/>
    </font>
    <font>
      <b/>
      <sz val="16"/>
      <color theme="1"/>
      <name val="Calibri"/>
      <family val="2"/>
      <scheme val="minor"/>
    </font>
    <font>
      <u/>
      <sz val="11"/>
      <color theme="1"/>
      <name val="Calibri"/>
      <family val="2"/>
      <scheme val="minor"/>
    </font>
    <font>
      <b/>
      <sz val="12"/>
      <color rgb="FF000000"/>
      <name val="Calibri"/>
      <family val="2"/>
    </font>
    <font>
      <sz val="12"/>
      <color theme="1"/>
      <name val="Calibri"/>
      <family val="2"/>
      <scheme val="minor"/>
    </font>
    <font>
      <b/>
      <sz val="12"/>
      <color theme="1"/>
      <name val="Calibri"/>
      <family val="2"/>
      <scheme val="minor"/>
    </font>
    <font>
      <b/>
      <sz val="14"/>
      <color theme="1"/>
      <name val="Calibri"/>
      <family val="2"/>
      <scheme val="minor"/>
    </font>
    <font>
      <sz val="8"/>
      <name val="Calibri"/>
      <family val="2"/>
    </font>
    <font>
      <b/>
      <sz val="7"/>
      <color rgb="FF000000"/>
      <name val="Calibri"/>
      <family val="2"/>
    </font>
    <font>
      <b/>
      <sz val="14"/>
      <color rgb="FF000000"/>
      <name val="Calibri"/>
      <family val="2"/>
    </font>
    <font>
      <sz val="14"/>
      <color rgb="FF000000"/>
      <name val="Calibri"/>
      <family val="2"/>
    </font>
    <font>
      <b/>
      <vertAlign val="superscript"/>
      <sz val="14"/>
      <color rgb="FF000000"/>
      <name val="Calibri"/>
      <family val="2"/>
    </font>
    <font>
      <b/>
      <vertAlign val="superscript"/>
      <sz val="12"/>
      <color rgb="FF000000"/>
      <name val="Calibri"/>
      <family val="2"/>
    </font>
    <font>
      <b/>
      <sz val="11"/>
      <color rgb="FF000000"/>
      <name val="Calibri"/>
      <family val="2"/>
      <scheme val="minor"/>
    </font>
    <font>
      <b/>
      <u/>
      <sz val="11"/>
      <color rgb="FF000000"/>
      <name val="Calibri"/>
      <family val="2"/>
      <scheme val="minor"/>
    </font>
    <font>
      <sz val="11"/>
      <name val="Calibri"/>
      <family val="2"/>
      <scheme val="minor"/>
    </font>
    <font>
      <sz val="11"/>
      <color rgb="FF000000"/>
      <name val="Calibri"/>
      <family val="2"/>
      <scheme val="minor"/>
    </font>
  </fonts>
  <fills count="2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D0E0E3"/>
        <bgColor rgb="FFD0E0E3"/>
      </patternFill>
    </fill>
    <fill>
      <patternFill patternType="solid">
        <fgColor rgb="FFEAD1DC"/>
        <bgColor rgb="FFEAD1DC"/>
      </patternFill>
    </fill>
    <fill>
      <patternFill patternType="solid">
        <fgColor theme="9" tint="0.59999389629810485"/>
        <bgColor indexed="64"/>
      </patternFill>
    </fill>
    <fill>
      <patternFill patternType="solid">
        <fgColor theme="4" tint="0.39997558519241921"/>
        <bgColor rgb="FF8DB3E2"/>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AD1D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EAD1DC"/>
      </patternFill>
    </fill>
    <fill>
      <patternFill patternType="solid">
        <fgColor theme="2"/>
        <bgColor indexed="64"/>
      </patternFill>
    </fill>
    <fill>
      <patternFill patternType="solid">
        <fgColor rgb="FFFFFF00"/>
        <bgColor rgb="FF8DB3E2"/>
      </patternFill>
    </fill>
    <fill>
      <patternFill patternType="solid">
        <fgColor theme="0" tint="-4.9989318521683403E-2"/>
        <bgColor indexed="64"/>
      </patternFill>
    </fill>
    <fill>
      <patternFill patternType="solid">
        <fgColor rgb="FFF2F2F2"/>
        <bgColor indexed="64"/>
      </patternFill>
    </fill>
  </fills>
  <borders count="109">
    <border>
      <left/>
      <right/>
      <top/>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rgb="FF000000"/>
      </left>
      <right style="thick">
        <color indexed="64"/>
      </right>
      <top/>
      <bottom style="thin">
        <color rgb="FF000000"/>
      </bottom>
      <diagonal/>
    </border>
    <border>
      <left/>
      <right style="thick">
        <color indexed="64"/>
      </right>
      <top/>
      <bottom style="thin">
        <color rgb="FF000000"/>
      </bottom>
      <diagonal/>
    </border>
    <border>
      <left/>
      <right style="thick">
        <color indexed="64"/>
      </right>
      <top style="thin">
        <color rgb="FF000000"/>
      </top>
      <bottom style="thin">
        <color rgb="FF000000"/>
      </bottom>
      <diagonal/>
    </border>
    <border>
      <left/>
      <right style="thick">
        <color indexed="64"/>
      </right>
      <top style="thin">
        <color rgb="FF000000"/>
      </top>
      <bottom/>
      <diagonal/>
    </border>
    <border>
      <left style="thin">
        <color indexed="64"/>
      </left>
      <right style="thick">
        <color indexed="64"/>
      </right>
      <top style="thin">
        <color indexed="64"/>
      </top>
      <bottom style="thin">
        <color indexed="64"/>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style="thin">
        <color rgb="FF000000"/>
      </top>
      <bottom/>
      <diagonal/>
    </border>
    <border>
      <left/>
      <right style="thick">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medium">
        <color rgb="FF000000"/>
      </left>
      <right style="thin">
        <color indexed="64"/>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ck">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style="thin">
        <color indexed="64"/>
      </top>
      <bottom/>
      <diagonal/>
    </border>
    <border>
      <left/>
      <right style="thin">
        <color rgb="FF000000"/>
      </right>
      <top/>
      <bottom/>
      <diagonal/>
    </border>
    <border>
      <left/>
      <right style="thin">
        <color indexed="64"/>
      </right>
      <top style="medium">
        <color rgb="FF000000"/>
      </top>
      <bottom style="thin">
        <color indexed="64"/>
      </bottom>
      <diagonal/>
    </border>
    <border>
      <left/>
      <right/>
      <top style="thin">
        <color indexed="64"/>
      </top>
      <bottom style="thin">
        <color indexed="64"/>
      </bottom>
      <diagonal/>
    </border>
    <border>
      <left/>
      <right/>
      <top/>
      <bottom style="medium">
        <color rgb="FF000000"/>
      </bottom>
      <diagonal/>
    </border>
    <border>
      <left/>
      <right style="thin">
        <color rgb="FF000000"/>
      </right>
      <top style="thin">
        <color rgb="FF000000"/>
      </top>
      <bottom style="thin">
        <color indexed="64"/>
      </bottom>
      <diagonal/>
    </border>
    <border>
      <left/>
      <right style="thin">
        <color indexed="64"/>
      </right>
      <top style="thin">
        <color indexed="64"/>
      </top>
      <bottom/>
      <diagonal/>
    </border>
    <border>
      <left style="thick">
        <color indexed="64"/>
      </left>
      <right style="thin">
        <color indexed="64"/>
      </right>
      <top style="thin">
        <color rgb="FF000000"/>
      </top>
      <bottom style="thin">
        <color rgb="FF000000"/>
      </bottom>
      <diagonal/>
    </border>
    <border>
      <left style="thick">
        <color indexed="64"/>
      </left>
      <right style="thin">
        <color indexed="64"/>
      </right>
      <top/>
      <bottom style="thin">
        <color rgb="FF000000"/>
      </bottom>
      <diagonal/>
    </border>
    <border>
      <left style="thick">
        <color indexed="64"/>
      </left>
      <right style="thin">
        <color indexed="64"/>
      </right>
      <top style="medium">
        <color rgb="FF000000"/>
      </top>
      <bottom style="thin">
        <color indexed="64"/>
      </bottom>
      <diagonal/>
    </border>
    <border>
      <left/>
      <right style="thin">
        <color indexed="64"/>
      </right>
      <top/>
      <bottom style="thin">
        <color rgb="FF000000"/>
      </bottom>
      <diagonal/>
    </border>
    <border>
      <left style="thick">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ck">
        <color indexed="64"/>
      </right>
      <top style="medium">
        <color rgb="FF000000"/>
      </top>
      <bottom style="thin">
        <color indexed="64"/>
      </bottom>
      <diagonal/>
    </border>
    <border>
      <left style="thin">
        <color rgb="FF000000"/>
      </left>
      <right style="thin">
        <color rgb="FF000000"/>
      </right>
      <top style="thin">
        <color indexed="64"/>
      </top>
      <bottom style="thin">
        <color rgb="FF000000"/>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bottom style="thin">
        <color indexed="64"/>
      </bottom>
      <diagonal/>
    </border>
    <border>
      <left/>
      <right/>
      <top/>
      <bottom style="medium">
        <color indexed="64"/>
      </bottom>
      <diagonal/>
    </border>
    <border>
      <left style="thin">
        <color rgb="FF000000"/>
      </left>
      <right style="thick">
        <color indexed="64"/>
      </right>
      <top/>
      <bottom style="medium">
        <color rgb="FF000000"/>
      </bottom>
      <diagonal/>
    </border>
    <border>
      <left style="thin">
        <color rgb="FF000000"/>
      </left>
      <right style="thin">
        <color indexed="64"/>
      </right>
      <top/>
      <bottom style="thin">
        <color indexed="64"/>
      </bottom>
      <diagonal/>
    </border>
    <border>
      <left style="thin">
        <color rgb="FF000000"/>
      </left>
      <right style="thin">
        <color indexed="64"/>
      </right>
      <top style="medium">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ck">
        <color indexed="64"/>
      </right>
      <top style="medium">
        <color indexed="64"/>
      </top>
      <bottom style="medium">
        <color rgb="FF000000"/>
      </bottom>
      <diagonal/>
    </border>
    <border>
      <left style="thin">
        <color rgb="FF000000"/>
      </left>
      <right style="thick">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medium">
        <color rgb="FF000000"/>
      </left>
      <right style="thin">
        <color rgb="FF000000"/>
      </right>
      <top style="thin">
        <color indexed="64"/>
      </top>
      <bottom style="medium">
        <color rgb="FF000000"/>
      </bottom>
      <diagonal/>
    </border>
    <border>
      <left style="thin">
        <color rgb="FF000000"/>
      </left>
      <right style="thin">
        <color rgb="FF000000"/>
      </right>
      <top style="thin">
        <color indexed="64"/>
      </top>
      <bottom style="medium">
        <color rgb="FF000000"/>
      </bottom>
      <diagonal/>
    </border>
    <border>
      <left style="thin">
        <color rgb="FF000000"/>
      </left>
      <right style="thick">
        <color indexed="64"/>
      </right>
      <top style="thin">
        <color indexed="64"/>
      </top>
      <bottom style="medium">
        <color indexed="64"/>
      </bottom>
      <diagonal/>
    </border>
    <border>
      <left/>
      <right style="thick">
        <color indexed="64"/>
      </right>
      <top style="thin">
        <color indexed="64"/>
      </top>
      <bottom style="medium">
        <color rgb="FF000000"/>
      </bottom>
      <diagonal/>
    </border>
    <border>
      <left/>
      <right/>
      <top style="thin">
        <color indexed="64"/>
      </top>
      <bottom style="medium">
        <color rgb="FF000000"/>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style="thin">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ck">
        <color indexed="64"/>
      </right>
      <top style="thin">
        <color indexed="64"/>
      </top>
      <bottom style="medium">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bottom style="thin">
        <color rgb="FF000000"/>
      </bottom>
      <diagonal/>
    </border>
    <border>
      <left style="thin">
        <color indexed="64"/>
      </left>
      <right style="thick">
        <color indexed="64"/>
      </right>
      <top style="thin">
        <color rgb="FF000000"/>
      </top>
      <bottom style="thin">
        <color rgb="FF000000"/>
      </bottom>
      <diagonal/>
    </border>
    <border>
      <left/>
      <right style="thin">
        <color indexed="64"/>
      </right>
      <top/>
      <bottom/>
      <diagonal/>
    </border>
    <border>
      <left style="thin">
        <color indexed="64"/>
      </left>
      <right style="thick">
        <color indexed="64"/>
      </right>
      <top style="thin">
        <color rgb="FF000000"/>
      </top>
      <bottom/>
      <diagonal/>
    </border>
    <border>
      <left/>
      <right style="thick">
        <color indexed="64"/>
      </right>
      <top style="thin">
        <color indexed="64"/>
      </top>
      <bottom style="thin">
        <color rgb="FF000000"/>
      </bottom>
      <diagonal/>
    </border>
    <border>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rgb="FF000000"/>
      </bottom>
      <diagonal/>
    </border>
    <border>
      <left style="thin">
        <color indexed="64"/>
      </left>
      <right style="thick">
        <color indexed="64"/>
      </right>
      <top style="medium">
        <color rgb="FF000000"/>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ck">
        <color indexed="64"/>
      </right>
      <top/>
      <bottom style="medium">
        <color indexed="64"/>
      </bottom>
      <diagonal/>
    </border>
  </borders>
  <cellStyleXfs count="18">
    <xf numFmtId="0" fontId="0" fillId="0" borderId="0"/>
    <xf numFmtId="0" fontId="9" fillId="0" borderId="0" applyNumberFormat="0" applyBorder="0" applyProtection="0"/>
    <xf numFmtId="0" fontId="10" fillId="0" borderId="0" applyNumberFormat="0" applyBorder="0" applyProtection="0"/>
    <xf numFmtId="0" fontId="7" fillId="7" borderId="0" applyNumberFormat="0" applyBorder="0" applyProtection="0"/>
    <xf numFmtId="0" fontId="4" fillId="5" borderId="0" applyNumberFormat="0" applyBorder="0" applyProtection="0"/>
    <xf numFmtId="0" fontId="12" fillId="8" borderId="0" applyNumberFormat="0" applyBorder="0" applyProtection="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5" fillId="6" borderId="0" applyNumberFormat="0" applyBorder="0" applyProtection="0"/>
    <xf numFmtId="0" fontId="6" fillId="0" borderId="0" applyNumberFormat="0" applyBorder="0" applyProtection="0"/>
    <xf numFmtId="0" fontId="8" fillId="0" borderId="0" applyNumberFormat="0" applyBorder="0" applyProtection="0"/>
    <xf numFmtId="0" fontId="11"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451">
    <xf numFmtId="0" fontId="0" fillId="0" borderId="0" xfId="0"/>
    <xf numFmtId="0" fontId="14" fillId="0" borderId="0" xfId="0" applyFont="1"/>
    <xf numFmtId="0" fontId="17" fillId="0" borderId="0" xfId="0" applyFont="1" applyProtection="1">
      <protection locked="0"/>
    </xf>
    <xf numFmtId="0" fontId="0" fillId="0" borderId="0" xfId="0" applyProtection="1">
      <protection locked="0"/>
    </xf>
    <xf numFmtId="0" fontId="20" fillId="0" borderId="32" xfId="0" applyFont="1" applyBorder="1"/>
    <xf numFmtId="0" fontId="20" fillId="0" borderId="45" xfId="0" applyFont="1" applyBorder="1"/>
    <xf numFmtId="0" fontId="20" fillId="0" borderId="45" xfId="0" applyFont="1" applyBorder="1" applyAlignment="1">
      <alignment wrapText="1"/>
    </xf>
    <xf numFmtId="0" fontId="20" fillId="0" borderId="32" xfId="0" applyFont="1" applyBorder="1" applyProtection="1">
      <protection locked="0"/>
    </xf>
    <xf numFmtId="0" fontId="21" fillId="0" borderId="45" xfId="0" applyFont="1" applyBorder="1" applyAlignment="1">
      <alignment wrapText="1"/>
    </xf>
    <xf numFmtId="0" fontId="21" fillId="0" borderId="32" xfId="0" applyFont="1" applyBorder="1"/>
    <xf numFmtId="0" fontId="22" fillId="0" borderId="45" xfId="0" applyFont="1" applyBorder="1" applyAlignment="1">
      <alignment wrapText="1"/>
    </xf>
    <xf numFmtId="0" fontId="21" fillId="0" borderId="45" xfId="0" applyFont="1" applyBorder="1"/>
    <xf numFmtId="0" fontId="21" fillId="0" borderId="42" xfId="0" applyFont="1" applyBorder="1" applyAlignment="1">
      <alignment wrapText="1"/>
    </xf>
    <xf numFmtId="0" fontId="0" fillId="0" borderId="0" xfId="0" applyFill="1" applyProtection="1"/>
    <xf numFmtId="0" fontId="14" fillId="12" borderId="0" xfId="0" applyFont="1" applyFill="1" applyBorder="1" applyAlignment="1" applyProtection="1">
      <alignment horizontal="center"/>
    </xf>
    <xf numFmtId="0" fontId="14" fillId="13" borderId="0" xfId="0" applyFont="1" applyFill="1" applyBorder="1" applyProtection="1"/>
    <xf numFmtId="0" fontId="0" fillId="0" borderId="0" xfId="0" applyFill="1" applyBorder="1" applyProtection="1"/>
    <xf numFmtId="0" fontId="19" fillId="0" borderId="33" xfId="0" applyFont="1" applyFill="1" applyBorder="1" applyAlignment="1" applyProtection="1">
      <alignment horizontal="center" wrapText="1"/>
    </xf>
    <xf numFmtId="0" fontId="19" fillId="0" borderId="31" xfId="0" applyFont="1" applyFill="1" applyBorder="1" applyAlignment="1" applyProtection="1">
      <alignment horizontal="center" wrapText="1"/>
    </xf>
    <xf numFmtId="0" fontId="19" fillId="0" borderId="56" xfId="0" applyFont="1" applyFill="1" applyBorder="1" applyAlignment="1" applyProtection="1">
      <alignment horizontal="center" wrapText="1"/>
    </xf>
    <xf numFmtId="0" fontId="19" fillId="0" borderId="53" xfId="0" applyFont="1" applyFill="1" applyBorder="1" applyAlignment="1" applyProtection="1">
      <alignment horizontal="center" wrapText="1"/>
    </xf>
    <xf numFmtId="0" fontId="0" fillId="0" borderId="0" xfId="0" applyProtection="1"/>
    <xf numFmtId="0" fontId="14" fillId="0" borderId="0" xfId="0" applyFont="1" applyProtection="1"/>
    <xf numFmtId="0" fontId="15" fillId="0" borderId="0" xfId="0" applyFont="1" applyProtection="1"/>
    <xf numFmtId="0" fontId="0" fillId="0" borderId="0" xfId="0" applyFill="1" applyProtection="1">
      <protection locked="0"/>
    </xf>
    <xf numFmtId="0" fontId="0" fillId="0" borderId="4" xfId="0" applyFont="1" applyBorder="1" applyProtection="1">
      <protection locked="0"/>
    </xf>
    <xf numFmtId="0" fontId="0" fillId="0" borderId="4" xfId="0" applyFont="1" applyBorder="1" applyAlignment="1" applyProtection="1">
      <protection locked="0"/>
    </xf>
    <xf numFmtId="0" fontId="0" fillId="0" borderId="4" xfId="0" applyFont="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0" xfId="0" applyFont="1" applyAlignment="1" applyProtection="1">
      <alignment wrapText="1"/>
      <protection locked="0"/>
    </xf>
    <xf numFmtId="0" fontId="0" fillId="0" borderId="0" xfId="0" applyFont="1" applyProtection="1">
      <protection locked="0"/>
    </xf>
    <xf numFmtId="0" fontId="15" fillId="0" borderId="7"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20" xfId="0" applyFont="1" applyFill="1" applyBorder="1" applyAlignment="1" applyProtection="1">
      <alignment horizontal="center"/>
      <protection locked="0"/>
    </xf>
    <xf numFmtId="0" fontId="0" fillId="0" borderId="0" xfId="0" applyBorder="1" applyProtection="1">
      <protection locked="0"/>
    </xf>
    <xf numFmtId="0" fontId="15" fillId="0" borderId="28"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0" fontId="0" fillId="0" borderId="3" xfId="0" applyFont="1" applyBorder="1" applyAlignment="1" applyProtection="1">
      <alignment vertical="top"/>
      <protection locked="0"/>
    </xf>
    <xf numFmtId="0" fontId="0" fillId="0" borderId="4"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0" fillId="0" borderId="9" xfId="0" applyFont="1" applyBorder="1" applyAlignment="1" applyProtection="1">
      <alignment horizontal="center" wrapText="1"/>
      <protection locked="0"/>
    </xf>
    <xf numFmtId="164" fontId="0" fillId="0" borderId="5" xfId="0" applyNumberFormat="1" applyFont="1" applyBorder="1" applyAlignment="1" applyProtection="1">
      <alignment wrapText="1"/>
      <protection locked="0"/>
    </xf>
    <xf numFmtId="0" fontId="0" fillId="0" borderId="20" xfId="0" applyFont="1" applyBorder="1" applyAlignment="1" applyProtection="1">
      <alignment horizontal="center" wrapText="1"/>
      <protection locked="0"/>
    </xf>
    <xf numFmtId="0" fontId="0" fillId="0" borderId="4" xfId="0" applyFont="1" applyBorder="1" applyAlignment="1" applyProtection="1">
      <alignment vertical="top"/>
      <protection locked="0"/>
    </xf>
    <xf numFmtId="0" fontId="0" fillId="0" borderId="29" xfId="0" applyFont="1" applyBorder="1" applyAlignment="1" applyProtection="1">
      <alignment vertical="top"/>
      <protection locked="0"/>
    </xf>
    <xf numFmtId="0" fontId="0" fillId="0" borderId="29" xfId="0" applyFont="1" applyBorder="1" applyAlignment="1" applyProtection="1">
      <alignment horizontal="center"/>
      <protection locked="0"/>
    </xf>
    <xf numFmtId="0" fontId="0" fillId="0" borderId="29"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164" fontId="0" fillId="0" borderId="43" xfId="0" applyNumberFormat="1" applyFont="1" applyBorder="1" applyAlignment="1" applyProtection="1">
      <alignment wrapText="1"/>
      <protection locked="0"/>
    </xf>
    <xf numFmtId="0" fontId="0" fillId="0" borderId="9" xfId="0" applyFont="1" applyFill="1" applyBorder="1" applyAlignment="1" applyProtection="1">
      <alignment vertical="top"/>
      <protection locked="0"/>
    </xf>
    <xf numFmtId="0" fontId="0" fillId="0" borderId="9" xfId="0" applyFont="1" applyBorder="1" applyProtection="1">
      <protection locked="0"/>
    </xf>
    <xf numFmtId="0" fontId="0" fillId="0" borderId="28" xfId="0" applyFont="1" applyBorder="1" applyProtection="1">
      <protection locked="0"/>
    </xf>
    <xf numFmtId="0" fontId="0" fillId="0" borderId="27" xfId="0" applyFont="1" applyBorder="1" applyProtection="1">
      <protection locked="0"/>
    </xf>
    <xf numFmtId="0" fontId="0" fillId="0" borderId="9" xfId="0" applyFont="1" applyBorder="1" applyAlignment="1" applyProtection="1">
      <alignment horizontal="center"/>
      <protection locked="0"/>
    </xf>
    <xf numFmtId="0" fontId="0" fillId="0" borderId="9" xfId="0" applyBorder="1" applyProtection="1">
      <protection locked="0"/>
    </xf>
    <xf numFmtId="0" fontId="0" fillId="0" borderId="27" xfId="0" applyBorder="1" applyProtection="1">
      <protection locked="0"/>
    </xf>
    <xf numFmtId="0" fontId="0" fillId="14" borderId="10" xfId="0" applyFont="1" applyFill="1" applyBorder="1" applyAlignment="1" applyProtection="1">
      <alignment horizontal="center" wrapText="1"/>
    </xf>
    <xf numFmtId="166" fontId="0" fillId="0" borderId="0" xfId="0" applyNumberFormat="1" applyProtection="1">
      <protection locked="0"/>
    </xf>
    <xf numFmtId="166" fontId="0" fillId="0" borderId="5" xfId="0" applyNumberFormat="1" applyFont="1" applyFill="1" applyBorder="1" applyAlignment="1" applyProtection="1">
      <alignment horizontal="center"/>
      <protection locked="0"/>
    </xf>
    <xf numFmtId="166" fontId="0" fillId="0" borderId="4" xfId="0" applyNumberFormat="1" applyFont="1" applyFill="1" applyBorder="1" applyAlignment="1" applyProtection="1">
      <alignment horizontal="center" wrapText="1"/>
      <protection locked="0"/>
    </xf>
    <xf numFmtId="166" fontId="19" fillId="0" borderId="33" xfId="0" applyNumberFormat="1" applyFont="1" applyFill="1" applyBorder="1" applyAlignment="1" applyProtection="1">
      <alignment horizontal="center" wrapText="1"/>
    </xf>
    <xf numFmtId="166" fontId="0" fillId="0" borderId="12" xfId="0" applyNumberFormat="1" applyFont="1" applyBorder="1" applyAlignment="1" applyProtection="1">
      <alignment horizontal="center" wrapText="1"/>
      <protection locked="0"/>
    </xf>
    <xf numFmtId="166" fontId="0" fillId="0" borderId="4" xfId="0" applyNumberFormat="1" applyFont="1" applyBorder="1" applyAlignment="1" applyProtection="1">
      <alignment horizontal="right" vertical="top"/>
      <protection locked="0"/>
    </xf>
    <xf numFmtId="14" fontId="14" fillId="0" borderId="50" xfId="0" applyNumberFormat="1" applyFont="1" applyBorder="1" applyAlignment="1" applyProtection="1">
      <alignment horizontal="center" wrapText="1"/>
      <protection locked="0"/>
    </xf>
    <xf numFmtId="14" fontId="14" fillId="0" borderId="49" xfId="0" applyNumberFormat="1" applyFont="1" applyBorder="1" applyAlignment="1" applyProtection="1">
      <alignment horizontal="center" wrapText="1"/>
      <protection locked="0"/>
    </xf>
    <xf numFmtId="14" fontId="14" fillId="0" borderId="25" xfId="0" applyNumberFormat="1" applyFont="1" applyBorder="1" applyAlignment="1" applyProtection="1">
      <alignment horizontal="center" wrapText="1"/>
      <protection locked="0"/>
    </xf>
    <xf numFmtId="14" fontId="14" fillId="0" borderId="37" xfId="0" applyNumberFormat="1" applyFont="1" applyBorder="1" applyAlignment="1" applyProtection="1">
      <alignment horizontal="center"/>
      <protection locked="0"/>
    </xf>
    <xf numFmtId="14" fontId="14" fillId="0" borderId="27" xfId="0" applyNumberFormat="1" applyFont="1" applyBorder="1" applyAlignment="1" applyProtection="1">
      <alignment horizontal="center"/>
      <protection locked="0"/>
    </xf>
    <xf numFmtId="165" fontId="14" fillId="0" borderId="27" xfId="0" applyNumberFormat="1"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0" xfId="0" applyFont="1" applyProtection="1">
      <protection locked="0"/>
    </xf>
    <xf numFmtId="0" fontId="14" fillId="0" borderId="0" xfId="0" applyFont="1" applyFill="1" applyProtection="1"/>
    <xf numFmtId="0" fontId="14" fillId="0" borderId="27" xfId="0" applyFont="1" applyFill="1" applyBorder="1" applyAlignment="1" applyProtection="1">
      <alignment horizontal="center"/>
      <protection locked="0"/>
    </xf>
    <xf numFmtId="0" fontId="14" fillId="0" borderId="0" xfId="0" applyFont="1" applyFill="1" applyProtection="1">
      <protection locked="0"/>
    </xf>
    <xf numFmtId="0" fontId="14" fillId="0" borderId="30" xfId="0" applyFont="1" applyFill="1" applyBorder="1" applyAlignment="1" applyProtection="1">
      <alignment horizontal="center"/>
      <protection locked="0"/>
    </xf>
    <xf numFmtId="166" fontId="14" fillId="13" borderId="0" xfId="0" applyNumberFormat="1" applyFont="1" applyFill="1" applyBorder="1" applyProtection="1"/>
    <xf numFmtId="166" fontId="14" fillId="0" borderId="39" xfId="0" applyNumberFormat="1" applyFont="1" applyFill="1" applyBorder="1" applyAlignment="1" applyProtection="1">
      <alignment horizontal="center"/>
      <protection locked="0"/>
    </xf>
    <xf numFmtId="166" fontId="14" fillId="0" borderId="0" xfId="0" applyNumberFormat="1" applyFont="1" applyProtection="1">
      <protection locked="0"/>
    </xf>
    <xf numFmtId="166" fontId="14" fillId="0" borderId="0" xfId="0" applyNumberFormat="1" applyFont="1" applyFill="1" applyProtection="1"/>
    <xf numFmtId="166" fontId="14" fillId="0" borderId="5" xfId="0" applyNumberFormat="1" applyFont="1" applyFill="1" applyBorder="1" applyAlignment="1" applyProtection="1">
      <alignment horizontal="center" wrapText="1"/>
      <protection locked="0"/>
    </xf>
    <xf numFmtId="166" fontId="14" fillId="0" borderId="27" xfId="0" applyNumberFormat="1" applyFont="1" applyFill="1" applyBorder="1" applyProtection="1">
      <protection locked="0"/>
    </xf>
    <xf numFmtId="166" fontId="14" fillId="0" borderId="0" xfId="0" applyNumberFormat="1" applyFont="1" applyFill="1" applyProtection="1">
      <protection locked="0"/>
    </xf>
    <xf numFmtId="0" fontId="0" fillId="13" borderId="0" xfId="0" applyFont="1" applyFill="1" applyBorder="1" applyProtection="1"/>
    <xf numFmtId="0" fontId="2" fillId="0" borderId="0" xfId="0" applyFont="1" applyProtection="1"/>
    <xf numFmtId="0" fontId="14" fillId="0" borderId="5" xfId="0" applyFont="1" applyFill="1" applyBorder="1" applyAlignment="1" applyProtection="1">
      <alignment horizontal="center"/>
      <protection locked="0"/>
    </xf>
    <xf numFmtId="0" fontId="14" fillId="0" borderId="43" xfId="0" applyFont="1" applyFill="1" applyBorder="1" applyAlignment="1" applyProtection="1">
      <alignment horizontal="center"/>
      <protection locked="0"/>
    </xf>
    <xf numFmtId="0" fontId="14" fillId="0" borderId="27" xfId="0" applyFont="1" applyFill="1" applyBorder="1" applyProtection="1">
      <protection locked="0"/>
    </xf>
    <xf numFmtId="0" fontId="14" fillId="0" borderId="27" xfId="0" applyFont="1" applyBorder="1" applyProtection="1">
      <protection locked="0"/>
    </xf>
    <xf numFmtId="166" fontId="0" fillId="0" borderId="0" xfId="0" applyNumberFormat="1" applyProtection="1"/>
    <xf numFmtId="166" fontId="15" fillId="0" borderId="0" xfId="0" applyNumberFormat="1" applyFont="1" applyProtection="1"/>
    <xf numFmtId="166" fontId="0" fillId="0" borderId="13" xfId="0" applyNumberFormat="1" applyFont="1" applyBorder="1" applyAlignment="1" applyProtection="1">
      <alignment horizontal="center" wrapText="1"/>
      <protection locked="0"/>
    </xf>
    <xf numFmtId="166" fontId="0" fillId="0" borderId="19" xfId="0" applyNumberFormat="1" applyFont="1" applyBorder="1" applyAlignment="1" applyProtection="1">
      <alignment horizontal="center" wrapText="1"/>
      <protection locked="0"/>
    </xf>
    <xf numFmtId="166" fontId="0" fillId="0" borderId="9" xfId="0" applyNumberFormat="1" applyFont="1" applyBorder="1" applyProtection="1">
      <protection locked="0"/>
    </xf>
    <xf numFmtId="166" fontId="0" fillId="0" borderId="60" xfId="0" applyNumberFormat="1" applyFont="1" applyBorder="1" applyProtection="1">
      <protection locked="0"/>
    </xf>
    <xf numFmtId="166" fontId="0" fillId="0" borderId="16" xfId="0" applyNumberFormat="1" applyFont="1" applyBorder="1" applyProtection="1">
      <protection locked="0"/>
    </xf>
    <xf numFmtId="166" fontId="0" fillId="0" borderId="16" xfId="0" applyNumberFormat="1" applyBorder="1" applyProtection="1">
      <protection locked="0"/>
    </xf>
    <xf numFmtId="166" fontId="0" fillId="0" borderId="0" xfId="0" applyNumberFormat="1" applyFill="1" applyProtection="1"/>
    <xf numFmtId="166" fontId="0" fillId="0" borderId="5" xfId="0" applyNumberFormat="1" applyFont="1" applyFill="1" applyBorder="1" applyAlignment="1" applyProtection="1">
      <alignment horizontal="center" wrapText="1"/>
      <protection locked="0"/>
    </xf>
    <xf numFmtId="166" fontId="15" fillId="0" borderId="5" xfId="0" applyNumberFormat="1" applyFont="1" applyFill="1" applyBorder="1" applyAlignment="1" applyProtection="1">
      <alignment horizontal="center" wrapText="1"/>
      <protection locked="0"/>
    </xf>
    <xf numFmtId="166" fontId="15" fillId="0" borderId="47" xfId="0" applyNumberFormat="1" applyFont="1" applyFill="1" applyBorder="1" applyAlignment="1" applyProtection="1">
      <alignment horizontal="center" wrapText="1"/>
      <protection locked="0"/>
    </xf>
    <xf numFmtId="166" fontId="15" fillId="0" borderId="48" xfId="0" applyNumberFormat="1" applyFont="1" applyFill="1" applyBorder="1" applyAlignment="1" applyProtection="1">
      <alignment horizontal="center" wrapText="1"/>
      <protection locked="0"/>
    </xf>
    <xf numFmtId="166" fontId="0" fillId="0" borderId="27" xfId="0" applyNumberFormat="1" applyFill="1" applyBorder="1" applyProtection="1">
      <protection locked="0"/>
    </xf>
    <xf numFmtId="166" fontId="16" fillId="0" borderId="27" xfId="0" applyNumberFormat="1" applyFont="1" applyFill="1" applyBorder="1" applyAlignment="1" applyProtection="1">
      <alignment horizontal="center" wrapText="1"/>
      <protection locked="0"/>
    </xf>
    <xf numFmtId="166" fontId="0" fillId="0" borderId="0" xfId="0" applyNumberFormat="1" applyFill="1" applyProtection="1">
      <protection locked="0"/>
    </xf>
    <xf numFmtId="166" fontId="14" fillId="0" borderId="0" xfId="0" applyNumberFormat="1" applyFont="1" applyProtection="1"/>
    <xf numFmtId="166" fontId="2" fillId="0" borderId="0" xfId="0" applyNumberFormat="1" applyFont="1" applyProtection="1"/>
    <xf numFmtId="166" fontId="14" fillId="0" borderId="5" xfId="0" applyNumberFormat="1" applyFont="1" applyFill="1" applyBorder="1" applyAlignment="1" applyProtection="1">
      <alignment horizontal="center"/>
      <protection locked="0"/>
    </xf>
    <xf numFmtId="166" fontId="0" fillId="0" borderId="12" xfId="0" applyNumberFormat="1" applyFont="1" applyFill="1" applyBorder="1" applyAlignment="1" applyProtection="1">
      <alignment horizontal="center" wrapText="1"/>
      <protection locked="0"/>
    </xf>
    <xf numFmtId="166" fontId="14" fillId="0" borderId="43" xfId="0" applyNumberFormat="1" applyFont="1" applyFill="1" applyBorder="1" applyAlignment="1" applyProtection="1">
      <alignment horizontal="center"/>
      <protection locked="0"/>
    </xf>
    <xf numFmtId="166" fontId="0" fillId="0" borderId="43" xfId="0" applyNumberFormat="1" applyFont="1" applyFill="1" applyBorder="1" applyAlignment="1" applyProtection="1">
      <alignment horizontal="center"/>
      <protection locked="0"/>
    </xf>
    <xf numFmtId="166" fontId="0" fillId="0" borderId="18" xfId="0" applyNumberFormat="1" applyFont="1" applyFill="1" applyBorder="1" applyAlignment="1" applyProtection="1">
      <alignment horizontal="center" wrapText="1"/>
      <protection locked="0"/>
    </xf>
    <xf numFmtId="166" fontId="14" fillId="0" borderId="9" xfId="0" applyNumberFormat="1" applyFont="1" applyFill="1" applyBorder="1" applyProtection="1">
      <protection locked="0"/>
    </xf>
    <xf numFmtId="166" fontId="0" fillId="0" borderId="9" xfId="0" applyNumberFormat="1" applyFont="1" applyFill="1" applyBorder="1" applyProtection="1">
      <protection locked="0"/>
    </xf>
    <xf numFmtId="166" fontId="0" fillId="0" borderId="16" xfId="0" applyNumberFormat="1" applyFont="1" applyFill="1" applyBorder="1" applyProtection="1">
      <protection locked="0"/>
    </xf>
    <xf numFmtId="166" fontId="0" fillId="0" borderId="16" xfId="0" applyNumberFormat="1" applyFont="1" applyFill="1" applyBorder="1" applyAlignment="1" applyProtection="1">
      <alignment horizontal="center" wrapText="1"/>
      <protection locked="0"/>
    </xf>
    <xf numFmtId="166" fontId="14" fillId="0" borderId="9" xfId="0" applyNumberFormat="1" applyFont="1" applyBorder="1" applyProtection="1">
      <protection locked="0"/>
    </xf>
    <xf numFmtId="166" fontId="14" fillId="0" borderId="9" xfId="0" applyNumberFormat="1" applyFont="1" applyFill="1" applyBorder="1" applyAlignment="1" applyProtection="1">
      <alignment horizontal="center"/>
      <protection locked="0"/>
    </xf>
    <xf numFmtId="166" fontId="0" fillId="0" borderId="9" xfId="0" applyNumberFormat="1" applyFont="1" applyFill="1" applyBorder="1" applyAlignment="1" applyProtection="1">
      <alignment horizontal="center"/>
      <protection locked="0"/>
    </xf>
    <xf numFmtId="166" fontId="0" fillId="0" borderId="16" xfId="0" applyNumberFormat="1" applyFont="1" applyFill="1" applyBorder="1" applyAlignment="1" applyProtection="1">
      <alignment horizontal="center"/>
      <protection locked="0"/>
    </xf>
    <xf numFmtId="166" fontId="0" fillId="0" borderId="9" xfId="0" applyNumberFormat="1" applyBorder="1" applyProtection="1">
      <protection locked="0"/>
    </xf>
    <xf numFmtId="0" fontId="15" fillId="0" borderId="0" xfId="0" applyFont="1" applyFill="1" applyProtection="1"/>
    <xf numFmtId="0" fontId="17" fillId="0" borderId="0" xfId="0" applyFont="1" applyFill="1" applyProtection="1"/>
    <xf numFmtId="166" fontId="17" fillId="0" borderId="0" xfId="0" applyNumberFormat="1" applyFont="1" applyFill="1" applyProtection="1"/>
    <xf numFmtId="0" fontId="0" fillId="0" borderId="0" xfId="0" applyFill="1" applyBorder="1" applyAlignment="1" applyProtection="1">
      <alignment horizontal="left"/>
    </xf>
    <xf numFmtId="0" fontId="0" fillId="0" borderId="0" xfId="0" applyFont="1" applyFill="1" applyProtection="1"/>
    <xf numFmtId="0" fontId="19" fillId="0" borderId="66" xfId="0" applyFont="1" applyFill="1" applyBorder="1" applyAlignment="1" applyProtection="1">
      <alignment horizontal="center" wrapText="1"/>
    </xf>
    <xf numFmtId="0" fontId="0" fillId="0" borderId="67" xfId="0" applyFont="1" applyFill="1" applyBorder="1" applyAlignment="1" applyProtection="1">
      <alignment horizontal="center"/>
      <protection locked="0"/>
    </xf>
    <xf numFmtId="0" fontId="15" fillId="0" borderId="27" xfId="0" applyFont="1" applyFill="1" applyBorder="1" applyAlignment="1" applyProtection="1">
      <alignment horizontal="center"/>
      <protection locked="0"/>
    </xf>
    <xf numFmtId="0" fontId="19" fillId="0" borderId="70" xfId="0" applyFont="1" applyFill="1" applyBorder="1" applyAlignment="1" applyProtection="1">
      <alignment horizontal="center" wrapText="1"/>
    </xf>
    <xf numFmtId="166" fontId="0" fillId="0" borderId="3" xfId="0" applyNumberFormat="1" applyFont="1" applyBorder="1" applyAlignment="1" applyProtection="1">
      <alignment horizontal="right" vertical="top"/>
      <protection locked="0"/>
    </xf>
    <xf numFmtId="0" fontId="2" fillId="0" borderId="0" xfId="0" applyFont="1" applyFill="1" applyProtection="1"/>
    <xf numFmtId="0" fontId="14" fillId="14" borderId="10" xfId="0" applyFont="1" applyFill="1" applyBorder="1" applyAlignment="1" applyProtection="1">
      <alignment horizontal="center" wrapText="1"/>
    </xf>
    <xf numFmtId="0" fontId="24" fillId="14" borderId="10" xfId="0" applyFont="1" applyFill="1" applyBorder="1" applyAlignment="1" applyProtection="1">
      <alignment horizontal="center" wrapText="1"/>
    </xf>
    <xf numFmtId="0" fontId="18" fillId="0" borderId="0" xfId="0" applyFont="1" applyFill="1" applyAlignment="1" applyProtection="1">
      <alignment horizontal="center"/>
    </xf>
    <xf numFmtId="0" fontId="14" fillId="0" borderId="10" xfId="0" applyFont="1" applyFill="1" applyBorder="1" applyAlignment="1" applyProtection="1">
      <alignment horizontal="center" wrapText="1"/>
    </xf>
    <xf numFmtId="0" fontId="19" fillId="0" borderId="32" xfId="0" applyFont="1" applyFill="1" applyBorder="1" applyAlignment="1" applyProtection="1">
      <alignment horizontal="center" wrapText="1"/>
    </xf>
    <xf numFmtId="0" fontId="0" fillId="0" borderId="6" xfId="0" applyFont="1" applyFill="1" applyBorder="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75" xfId="0" applyFont="1" applyFill="1" applyBorder="1" applyAlignment="1" applyProtection="1">
      <alignment horizontal="center"/>
      <protection locked="0"/>
    </xf>
    <xf numFmtId="0" fontId="15" fillId="0" borderId="76" xfId="0" applyFont="1" applyFill="1" applyBorder="1" applyAlignment="1" applyProtection="1">
      <alignment horizontal="center"/>
      <protection locked="0"/>
    </xf>
    <xf numFmtId="0" fontId="15" fillId="0" borderId="45" xfId="0" applyFont="1" applyFill="1" applyBorder="1" applyAlignment="1" applyProtection="1">
      <alignment horizontal="center"/>
      <protection locked="0"/>
    </xf>
    <xf numFmtId="0" fontId="15" fillId="0" borderId="77" xfId="0" applyFont="1" applyFill="1" applyBorder="1" applyAlignment="1" applyProtection="1">
      <alignment horizontal="center"/>
      <protection locked="0"/>
    </xf>
    <xf numFmtId="0" fontId="19" fillId="0" borderId="9" xfId="0" applyFont="1" applyFill="1" applyBorder="1" applyAlignment="1" applyProtection="1">
      <alignment horizontal="center" wrapText="1"/>
    </xf>
    <xf numFmtId="0" fontId="0" fillId="0" borderId="9" xfId="0" applyFont="1" applyFill="1" applyBorder="1" applyAlignment="1" applyProtection="1">
      <alignment horizontal="center"/>
      <protection locked="0"/>
    </xf>
    <xf numFmtId="0" fontId="0" fillId="14" borderId="9" xfId="0" applyFont="1" applyFill="1" applyBorder="1" applyAlignment="1" applyProtection="1">
      <alignment horizontal="center" wrapText="1"/>
    </xf>
    <xf numFmtId="0" fontId="0" fillId="0" borderId="3" xfId="0" applyFont="1" applyBorder="1" applyProtection="1">
      <protection locked="0"/>
    </xf>
    <xf numFmtId="0" fontId="0" fillId="0" borderId="3" xfId="0" applyFont="1" applyBorder="1" applyAlignment="1" applyProtection="1">
      <protection locked="0"/>
    </xf>
    <xf numFmtId="0" fontId="0" fillId="0" borderId="3" xfId="0" applyFont="1" applyBorder="1" applyAlignment="1" applyProtection="1">
      <alignment horizontal="center"/>
      <protection locked="0"/>
    </xf>
    <xf numFmtId="0" fontId="0" fillId="0" borderId="7"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68" xfId="0" applyFont="1" applyFill="1" applyBorder="1" applyAlignment="1" applyProtection="1">
      <alignment horizontal="center"/>
      <protection locked="0"/>
    </xf>
    <xf numFmtId="166" fontId="14" fillId="0" borderId="40" xfId="0" applyNumberFormat="1" applyFont="1" applyFill="1" applyBorder="1" applyAlignment="1" applyProtection="1">
      <alignment horizontal="center"/>
      <protection locked="0"/>
    </xf>
    <xf numFmtId="166" fontId="0" fillId="0" borderId="7" xfId="0" applyNumberFormat="1" applyFont="1" applyFill="1" applyBorder="1" applyAlignment="1" applyProtection="1">
      <alignment horizontal="center"/>
      <protection locked="0"/>
    </xf>
    <xf numFmtId="166" fontId="0" fillId="0" borderId="7" xfId="0" applyNumberFormat="1"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166" fontId="0" fillId="0" borderId="17" xfId="0" applyNumberFormat="1" applyFont="1" applyBorder="1" applyAlignment="1" applyProtection="1">
      <alignment horizontal="center"/>
      <protection locked="0"/>
    </xf>
    <xf numFmtId="0" fontId="0" fillId="0" borderId="75"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166" fontId="14" fillId="0" borderId="47" xfId="0" applyNumberFormat="1" applyFont="1" applyFill="1" applyBorder="1" applyAlignment="1" applyProtection="1">
      <alignment horizontal="center" wrapText="1"/>
      <protection locked="0"/>
    </xf>
    <xf numFmtId="0" fontId="0" fillId="0" borderId="2" xfId="0" applyFont="1" applyFill="1" applyBorder="1" applyAlignment="1" applyProtection="1">
      <alignment horizontal="center"/>
      <protection locked="0"/>
    </xf>
    <xf numFmtId="0" fontId="0" fillId="0" borderId="76"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166" fontId="14" fillId="0" borderId="48" xfId="0" applyNumberFormat="1" applyFont="1" applyFill="1" applyBorder="1" applyAlignment="1" applyProtection="1">
      <alignment horizontal="center" wrapText="1"/>
      <protection locked="0"/>
    </xf>
    <xf numFmtId="0" fontId="0" fillId="0" borderId="20" xfId="0" applyFont="1" applyFill="1" applyBorder="1" applyAlignment="1" applyProtection="1">
      <alignment horizontal="center"/>
      <protection locked="0"/>
    </xf>
    <xf numFmtId="0" fontId="0" fillId="0" borderId="77" xfId="0" applyFont="1" applyFill="1" applyBorder="1" applyAlignment="1" applyProtection="1">
      <alignment horizontal="center"/>
      <protection locked="0"/>
    </xf>
    <xf numFmtId="0" fontId="0" fillId="0" borderId="59"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60" xfId="0" applyFont="1" applyFill="1" applyBorder="1" applyAlignment="1" applyProtection="1">
      <alignment horizontal="center"/>
      <protection locked="0"/>
    </xf>
    <xf numFmtId="166" fontId="14" fillId="0" borderId="27" xfId="0" applyNumberFormat="1" applyFont="1" applyFill="1" applyBorder="1" applyAlignment="1" applyProtection="1">
      <alignment horizontal="center" wrapText="1"/>
      <protection locked="0"/>
    </xf>
    <xf numFmtId="0" fontId="0" fillId="0" borderId="57" xfId="0" applyFont="1" applyFill="1" applyBorder="1" applyAlignment="1" applyProtection="1">
      <alignment horizontal="center"/>
      <protection locked="0"/>
    </xf>
    <xf numFmtId="166" fontId="0" fillId="0" borderId="18" xfId="0" applyNumberFormat="1" applyFont="1" applyBorder="1" applyAlignment="1" applyProtection="1">
      <alignment horizontal="center"/>
      <protection locked="0"/>
    </xf>
    <xf numFmtId="166" fontId="0" fillId="0" borderId="2" xfId="0" applyNumberFormat="1" applyFont="1" applyFill="1" applyBorder="1" applyAlignment="1" applyProtection="1">
      <alignment horizontal="center"/>
      <protection locked="0"/>
    </xf>
    <xf numFmtId="0" fontId="0" fillId="0" borderId="2" xfId="0" applyFont="1" applyBorder="1" applyProtection="1">
      <protection locked="0"/>
    </xf>
    <xf numFmtId="166" fontId="0" fillId="0" borderId="8" xfId="0" applyNumberFormat="1" applyFont="1" applyBorder="1" applyAlignment="1" applyProtection="1">
      <alignment horizontal="center"/>
      <protection locked="0"/>
    </xf>
    <xf numFmtId="166" fontId="14" fillId="0" borderId="41" xfId="0" applyNumberFormat="1" applyFont="1" applyFill="1" applyBorder="1" applyAlignment="1" applyProtection="1">
      <alignment horizontal="center"/>
      <protection locked="0"/>
    </xf>
    <xf numFmtId="166" fontId="0" fillId="0" borderId="3" xfId="0" applyNumberFormat="1" applyFont="1" applyBorder="1" applyAlignment="1" applyProtection="1">
      <alignment horizontal="center"/>
      <protection locked="0"/>
    </xf>
    <xf numFmtId="0" fontId="0" fillId="0" borderId="0" xfId="0" applyFont="1" applyBorder="1" applyProtection="1">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14" fillId="0" borderId="31" xfId="0" applyFont="1" applyBorder="1" applyAlignment="1" applyProtection="1">
      <alignment horizontal="center" wrapText="1"/>
    </xf>
    <xf numFmtId="0" fontId="0" fillId="0" borderId="6" xfId="0" applyFont="1" applyBorder="1" applyAlignment="1" applyProtection="1">
      <alignment horizontal="center"/>
      <protection locked="0"/>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166" fontId="0" fillId="0" borderId="0" xfId="0" applyNumberFormat="1"/>
    <xf numFmtId="0" fontId="10" fillId="0" borderId="0" xfId="0" applyFont="1"/>
    <xf numFmtId="0" fontId="0" fillId="14" borderId="27" xfId="0" applyFont="1" applyFill="1" applyBorder="1" applyAlignment="1" applyProtection="1">
      <alignment horizontal="center" wrapText="1"/>
    </xf>
    <xf numFmtId="0" fontId="0" fillId="14" borderId="48" xfId="0" applyFont="1" applyFill="1" applyBorder="1" applyAlignment="1" applyProtection="1">
      <alignment horizontal="center" wrapText="1"/>
    </xf>
    <xf numFmtId="0" fontId="0" fillId="14" borderId="31" xfId="0" applyFont="1" applyFill="1" applyBorder="1" applyAlignment="1" applyProtection="1">
      <alignment horizontal="center" wrapText="1"/>
    </xf>
    <xf numFmtId="0" fontId="0" fillId="0" borderId="35" xfId="0" applyFont="1" applyBorder="1" applyAlignment="1" applyProtection="1">
      <alignment horizontal="center" wrapText="1"/>
      <protection locked="0"/>
    </xf>
    <xf numFmtId="0" fontId="0" fillId="0" borderId="60" xfId="0" applyFont="1" applyBorder="1" applyAlignment="1" applyProtection="1">
      <alignment horizontal="center" wrapText="1"/>
      <protection locked="0"/>
    </xf>
    <xf numFmtId="0" fontId="0" fillId="0" borderId="60" xfId="0" applyFont="1" applyBorder="1" applyAlignment="1" applyProtection="1">
      <alignment horizontal="center"/>
      <protection locked="0"/>
    </xf>
    <xf numFmtId="0" fontId="0" fillId="0" borderId="92" xfId="0" applyFont="1" applyFill="1" applyBorder="1" applyAlignment="1" applyProtection="1">
      <alignment horizontal="center" wrapText="1"/>
      <protection locked="0"/>
    </xf>
    <xf numFmtId="0" fontId="0" fillId="0" borderId="67" xfId="0" applyFont="1" applyFill="1" applyBorder="1" applyAlignment="1" applyProtection="1">
      <alignment horizontal="center" wrapText="1"/>
      <protection locked="0"/>
    </xf>
    <xf numFmtId="0" fontId="0" fillId="0" borderId="93" xfId="0" applyFont="1" applyFill="1" applyBorder="1" applyAlignment="1" applyProtection="1">
      <alignment horizontal="center"/>
      <protection locked="0"/>
    </xf>
    <xf numFmtId="0" fontId="14" fillId="0" borderId="54"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9" fillId="0" borderId="65" xfId="0" applyFont="1" applyFill="1" applyBorder="1" applyAlignment="1" applyProtection="1">
      <alignment horizontal="center" wrapText="1"/>
    </xf>
    <xf numFmtId="166" fontId="14" fillId="12" borderId="0" xfId="0" applyNumberFormat="1" applyFont="1" applyFill="1" applyBorder="1" applyAlignment="1" applyProtection="1">
      <alignment horizontal="center"/>
    </xf>
    <xf numFmtId="166" fontId="0" fillId="0" borderId="0" xfId="0" applyNumberFormat="1" applyFont="1" applyBorder="1" applyProtection="1">
      <protection locked="0"/>
    </xf>
    <xf numFmtId="0" fontId="0" fillId="0" borderId="6" xfId="0" applyFont="1" applyFill="1" applyBorder="1" applyAlignment="1" applyProtection="1">
      <alignment horizontal="center" wrapText="1"/>
      <protection locked="0"/>
    </xf>
    <xf numFmtId="0" fontId="14" fillId="12" borderId="0" xfId="0" applyFont="1" applyFill="1" applyBorder="1" applyAlignment="1" applyProtection="1">
      <alignment horizontal="left"/>
    </xf>
    <xf numFmtId="0" fontId="14" fillId="13" borderId="0" xfId="0" applyFont="1" applyFill="1" applyBorder="1" applyAlignment="1" applyProtection="1">
      <alignment horizontal="center"/>
    </xf>
    <xf numFmtId="166" fontId="14" fillId="13" borderId="0" xfId="0" applyNumberFormat="1" applyFont="1" applyFill="1" applyBorder="1" applyAlignment="1" applyProtection="1">
      <alignment horizontal="left"/>
    </xf>
    <xf numFmtId="0" fontId="14" fillId="13" borderId="0" xfId="0" applyFont="1" applyFill="1" applyBorder="1" applyAlignment="1" applyProtection="1">
      <alignment horizontal="left"/>
    </xf>
    <xf numFmtId="166" fontId="0" fillId="13" borderId="0" xfId="0" applyNumberFormat="1" applyFont="1" applyFill="1"/>
    <xf numFmtId="166" fontId="0" fillId="13" borderId="0" xfId="0" applyNumberFormat="1" applyFont="1" applyFill="1" applyBorder="1" applyProtection="1"/>
    <xf numFmtId="0" fontId="0" fillId="13" borderId="32" xfId="0" applyFont="1" applyFill="1" applyBorder="1" applyProtection="1"/>
    <xf numFmtId="0" fontId="0" fillId="0" borderId="0" xfId="0" applyFont="1" applyFill="1" applyBorder="1" applyProtection="1"/>
    <xf numFmtId="0" fontId="0" fillId="0" borderId="8" xfId="0" applyFont="1" applyBorder="1" applyProtection="1">
      <protection locked="0"/>
    </xf>
    <xf numFmtId="0" fontId="0" fillId="0" borderId="8" xfId="0" applyFont="1" applyBorder="1" applyAlignment="1" applyProtection="1">
      <alignment horizontal="center"/>
      <protection locked="0"/>
    </xf>
    <xf numFmtId="0" fontId="14" fillId="0" borderId="48" xfId="0" applyFont="1" applyBorder="1" applyAlignment="1" applyProtection="1">
      <alignment horizontal="center"/>
      <protection locked="0"/>
    </xf>
    <xf numFmtId="166" fontId="14" fillId="0" borderId="48" xfId="0" applyNumberFormat="1" applyFont="1" applyFill="1" applyBorder="1" applyProtection="1">
      <protection locked="0"/>
    </xf>
    <xf numFmtId="0" fontId="14" fillId="0" borderId="4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59" xfId="0" applyFont="1" applyBorder="1" applyAlignment="1" applyProtection="1">
      <alignment horizontal="center"/>
      <protection locked="0"/>
    </xf>
    <xf numFmtId="0" fontId="0" fillId="14" borderId="26" xfId="0" applyFont="1" applyFill="1" applyBorder="1" applyAlignment="1" applyProtection="1">
      <alignment horizontal="center" wrapText="1"/>
    </xf>
    <xf numFmtId="0" fontId="0" fillId="0" borderId="0" xfId="0" applyFont="1" applyFill="1" applyBorder="1" applyProtection="1">
      <protection locked="0"/>
    </xf>
    <xf numFmtId="0" fontId="14" fillId="0" borderId="0" xfId="0" applyFont="1" applyFill="1" applyBorder="1" applyProtection="1">
      <protection locked="0"/>
    </xf>
    <xf numFmtId="166" fontId="0" fillId="0" borderId="0" xfId="0" applyNumberFormat="1" applyBorder="1" applyProtection="1">
      <protection locked="0"/>
    </xf>
    <xf numFmtId="0" fontId="0" fillId="0" borderId="0" xfId="0" applyFill="1" applyBorder="1" applyProtection="1">
      <protection locked="0"/>
    </xf>
    <xf numFmtId="0" fontId="0" fillId="0" borderId="9" xfId="0" applyFont="1" applyFill="1" applyBorder="1" applyProtection="1">
      <protection locked="0"/>
    </xf>
    <xf numFmtId="0" fontId="0" fillId="0" borderId="9" xfId="0" applyFill="1" applyBorder="1" applyProtection="1">
      <protection locked="0"/>
    </xf>
    <xf numFmtId="166" fontId="0" fillId="0" borderId="95" xfId="0" applyNumberFormat="1" applyFont="1" applyBorder="1" applyAlignment="1" applyProtection="1">
      <alignment horizontal="center"/>
      <protection locked="0"/>
    </xf>
    <xf numFmtId="166" fontId="0" fillId="0" borderId="5" xfId="0" applyNumberFormat="1" applyFont="1" applyBorder="1" applyAlignment="1" applyProtection="1">
      <alignment horizontal="center"/>
      <protection locked="0"/>
    </xf>
    <xf numFmtId="166" fontId="0" fillId="0" borderId="96" xfId="0" applyNumberFormat="1" applyFont="1" applyBorder="1" applyAlignment="1" applyProtection="1">
      <alignment horizontal="center"/>
      <protection locked="0"/>
    </xf>
    <xf numFmtId="166" fontId="0" fillId="0" borderId="7" xfId="0" applyNumberFormat="1" applyFont="1" applyBorder="1" applyAlignment="1" applyProtection="1">
      <alignment horizontal="center"/>
      <protection locked="0"/>
    </xf>
    <xf numFmtId="166" fontId="0" fillId="0" borderId="14" xfId="0" applyNumberFormat="1" applyFont="1" applyBorder="1" applyAlignment="1" applyProtection="1">
      <alignment horizontal="center"/>
      <protection locked="0"/>
    </xf>
    <xf numFmtId="166" fontId="0" fillId="0" borderId="15" xfId="0" applyNumberFormat="1" applyFont="1" applyBorder="1" applyAlignment="1" applyProtection="1">
      <alignment horizontal="center"/>
      <protection locked="0"/>
    </xf>
    <xf numFmtId="166" fontId="0" fillId="0" borderId="2" xfId="0" applyNumberFormat="1" applyFont="1" applyBorder="1" applyAlignment="1" applyProtection="1">
      <alignment horizontal="center"/>
      <protection locked="0"/>
    </xf>
    <xf numFmtId="0" fontId="14" fillId="0" borderId="36" xfId="0" applyFont="1" applyFill="1" applyBorder="1" applyAlignment="1" applyProtection="1">
      <alignment horizontal="center" wrapText="1"/>
    </xf>
    <xf numFmtId="0" fontId="19" fillId="0" borderId="51" xfId="0" applyFont="1" applyFill="1" applyBorder="1" applyAlignment="1" applyProtection="1">
      <alignment horizontal="center" wrapText="1"/>
    </xf>
    <xf numFmtId="166" fontId="19" fillId="0" borderId="34" xfId="0" applyNumberFormat="1" applyFont="1" applyFill="1" applyBorder="1" applyAlignment="1" applyProtection="1">
      <alignment horizontal="center" wrapText="1"/>
    </xf>
    <xf numFmtId="0" fontId="19" fillId="0" borderId="62" xfId="0" applyFont="1" applyFill="1" applyBorder="1" applyAlignment="1" applyProtection="1">
      <alignment horizontal="center" wrapText="1"/>
    </xf>
    <xf numFmtId="0" fontId="19" fillId="0" borderId="79" xfId="0" applyFont="1" applyFill="1" applyBorder="1" applyAlignment="1" applyProtection="1">
      <alignment horizontal="center" wrapText="1"/>
    </xf>
    <xf numFmtId="0" fontId="19" fillId="0" borderId="31" xfId="0" applyFont="1" applyBorder="1" applyAlignment="1" applyProtection="1">
      <alignment horizontal="center" wrapText="1"/>
    </xf>
    <xf numFmtId="166" fontId="19" fillId="0" borderId="38" xfId="0" applyNumberFormat="1" applyFont="1" applyFill="1" applyBorder="1" applyAlignment="1" applyProtection="1">
      <alignment horizontal="center" wrapText="1"/>
    </xf>
    <xf numFmtId="166" fontId="19" fillId="0" borderId="79" xfId="0" applyNumberFormat="1" applyFont="1" applyBorder="1" applyAlignment="1">
      <alignment horizontal="center" wrapText="1"/>
    </xf>
    <xf numFmtId="166" fontId="19" fillId="0" borderId="33" xfId="0" applyNumberFormat="1" applyFont="1" applyFill="1" applyBorder="1" applyAlignment="1">
      <alignment horizontal="center" wrapText="1"/>
    </xf>
    <xf numFmtId="0" fontId="19" fillId="0" borderId="35" xfId="0" applyFont="1" applyFill="1" applyBorder="1" applyAlignment="1" applyProtection="1">
      <alignment horizontal="center" wrapText="1"/>
    </xf>
    <xf numFmtId="0" fontId="19" fillId="14" borderId="9" xfId="0" applyFont="1" applyFill="1" applyBorder="1" applyAlignment="1" applyProtection="1">
      <alignment horizontal="center" wrapText="1"/>
    </xf>
    <xf numFmtId="0" fontId="19" fillId="0" borderId="0" xfId="0" applyFont="1" applyFill="1" applyAlignment="1" applyProtection="1">
      <alignment horizontal="center"/>
    </xf>
    <xf numFmtId="0" fontId="0" fillId="0" borderId="16" xfId="0" applyFont="1" applyFill="1" applyBorder="1" applyProtection="1">
      <protection locked="0"/>
    </xf>
    <xf numFmtId="14" fontId="14" fillId="0" borderId="54" xfId="0" applyNumberFormat="1" applyFont="1" applyBorder="1" applyAlignment="1" applyProtection="1">
      <alignment horizontal="center" wrapText="1"/>
      <protection locked="0"/>
    </xf>
    <xf numFmtId="14" fontId="14" fillId="0" borderId="52" xfId="0" applyNumberFormat="1" applyFont="1" applyBorder="1" applyAlignment="1" applyProtection="1">
      <alignment horizontal="center" wrapText="1"/>
      <protection locked="0"/>
    </xf>
    <xf numFmtId="14" fontId="14" fillId="0" borderId="97" xfId="0" applyNumberFormat="1" applyFont="1" applyBorder="1" applyAlignment="1" applyProtection="1">
      <alignment horizontal="center" wrapText="1"/>
      <protection locked="0"/>
    </xf>
    <xf numFmtId="166" fontId="0" fillId="0" borderId="17" xfId="0" applyNumberFormat="1" applyFont="1" applyBorder="1" applyAlignment="1" applyProtection="1">
      <alignment horizontal="center" wrapText="1"/>
      <protection locked="0"/>
    </xf>
    <xf numFmtId="0" fontId="0" fillId="0" borderId="96" xfId="0" applyFont="1" applyFill="1" applyBorder="1" applyAlignment="1" applyProtection="1">
      <alignment horizontal="center"/>
      <protection locked="0"/>
    </xf>
    <xf numFmtId="0" fontId="0" fillId="0" borderId="98" xfId="0" applyFont="1" applyFill="1" applyBorder="1" applyAlignment="1" applyProtection="1">
      <alignment horizontal="center"/>
      <protection locked="0"/>
    </xf>
    <xf numFmtId="0" fontId="0" fillId="0" borderId="16" xfId="0" applyFont="1" applyBorder="1" applyProtection="1">
      <protection locked="0"/>
    </xf>
    <xf numFmtId="0" fontId="0" fillId="0" borderId="28" xfId="0" applyFont="1" applyFill="1" applyBorder="1" applyProtection="1">
      <protection locked="0"/>
    </xf>
    <xf numFmtId="166" fontId="0" fillId="0" borderId="27" xfId="0" applyNumberFormat="1" applyFont="1" applyBorder="1" applyProtection="1">
      <protection locked="0"/>
    </xf>
    <xf numFmtId="166" fontId="0" fillId="0" borderId="98" xfId="0" applyNumberFormat="1" applyFont="1" applyBorder="1" applyAlignment="1" applyProtection="1">
      <alignment horizontal="center"/>
      <protection locked="0"/>
    </xf>
    <xf numFmtId="166" fontId="0" fillId="0" borderId="94" xfId="0" applyNumberFormat="1" applyFont="1" applyBorder="1" applyAlignment="1" applyProtection="1">
      <alignment horizontal="center"/>
      <protection locked="0"/>
    </xf>
    <xf numFmtId="0" fontId="0" fillId="14" borderId="27" xfId="0" applyFont="1" applyFill="1" applyBorder="1" applyProtection="1"/>
    <xf numFmtId="0" fontId="0" fillId="14" borderId="9" xfId="0" applyFont="1" applyFill="1" applyBorder="1" applyProtection="1"/>
    <xf numFmtId="0" fontId="26" fillId="0" borderId="0" xfId="0" applyFont="1" applyAlignment="1" applyProtection="1">
      <alignment horizontal="left" wrapText="1"/>
    </xf>
    <xf numFmtId="0" fontId="26" fillId="20" borderId="80" xfId="0" applyFont="1" applyFill="1" applyBorder="1" applyAlignment="1" applyProtection="1">
      <alignment horizontal="left" wrapText="1"/>
    </xf>
    <xf numFmtId="166" fontId="26" fillId="20" borderId="81" xfId="0" applyNumberFormat="1" applyFont="1" applyFill="1" applyBorder="1" applyAlignment="1" applyProtection="1">
      <alignment horizontal="left" textRotation="45" wrapText="1"/>
    </xf>
    <xf numFmtId="0" fontId="26" fillId="20" borderId="81" xfId="0" applyFont="1" applyFill="1" applyBorder="1" applyAlignment="1" applyProtection="1">
      <alignment horizontal="left" textRotation="45" wrapText="1"/>
    </xf>
    <xf numFmtId="0" fontId="26" fillId="20" borderId="82" xfId="0" applyFont="1" applyFill="1" applyBorder="1" applyAlignment="1" applyProtection="1">
      <alignment horizontal="left" textRotation="45" wrapText="1"/>
    </xf>
    <xf numFmtId="166" fontId="26" fillId="14" borderId="83" xfId="0" applyNumberFormat="1" applyFont="1" applyFill="1" applyBorder="1" applyAlignment="1" applyProtection="1">
      <alignment horizontal="left" textRotation="45" wrapText="1"/>
    </xf>
    <xf numFmtId="0" fontId="25" fillId="11" borderId="84" xfId="0" applyFont="1" applyFill="1" applyBorder="1" applyAlignment="1" applyProtection="1">
      <alignment horizontal="left" textRotation="45" wrapText="1"/>
    </xf>
    <xf numFmtId="0" fontId="26" fillId="9" borderId="85" xfId="0" applyFont="1" applyFill="1" applyBorder="1" applyAlignment="1" applyProtection="1">
      <alignment horizontal="left" textRotation="45" wrapText="1"/>
    </xf>
    <xf numFmtId="0" fontId="26" fillId="9" borderId="81" xfId="0" applyFont="1" applyFill="1" applyBorder="1" applyAlignment="1" applyProtection="1">
      <alignment horizontal="left" textRotation="45" wrapText="1"/>
    </xf>
    <xf numFmtId="0" fontId="26" fillId="9" borderId="89" xfId="0" applyFont="1" applyFill="1" applyBorder="1" applyAlignment="1" applyProtection="1">
      <alignment horizontal="left" textRotation="45" wrapText="1"/>
    </xf>
    <xf numFmtId="0" fontId="26" fillId="9" borderId="90" xfId="0" applyFont="1" applyFill="1" applyBorder="1" applyAlignment="1" applyProtection="1">
      <alignment horizontal="left" textRotation="45" wrapText="1"/>
    </xf>
    <xf numFmtId="0" fontId="26" fillId="9" borderId="91" xfId="0" applyFont="1" applyFill="1" applyBorder="1" applyAlignment="1" applyProtection="1">
      <alignment horizontal="left" textRotation="45" wrapText="1"/>
    </xf>
    <xf numFmtId="0" fontId="25" fillId="19" borderId="87" xfId="0" applyFont="1" applyFill="1" applyBorder="1" applyAlignment="1" applyProtection="1">
      <alignment horizontal="left" textRotation="45" wrapText="1"/>
    </xf>
    <xf numFmtId="166" fontId="25" fillId="19" borderId="87" xfId="0" applyNumberFormat="1" applyFont="1" applyFill="1" applyBorder="1" applyAlignment="1">
      <alignment horizontal="left" textRotation="45" wrapText="1"/>
    </xf>
    <xf numFmtId="0" fontId="26" fillId="18" borderId="89" xfId="0" applyFont="1" applyFill="1" applyBorder="1" applyAlignment="1" applyProtection="1">
      <alignment horizontal="left" textRotation="45" wrapText="1"/>
    </xf>
    <xf numFmtId="0" fontId="26" fillId="18" borderId="84" xfId="0" applyFont="1" applyFill="1" applyBorder="1" applyAlignment="1" applyProtection="1">
      <alignment horizontal="left" textRotation="45" wrapText="1"/>
    </xf>
    <xf numFmtId="166" fontId="26" fillId="19" borderId="91" xfId="0" applyNumberFormat="1" applyFont="1" applyFill="1" applyBorder="1" applyAlignment="1">
      <alignment horizontal="left" textRotation="45" wrapText="1"/>
    </xf>
    <xf numFmtId="166" fontId="26" fillId="10" borderId="87" xfId="0" applyNumberFormat="1" applyFont="1" applyFill="1" applyBorder="1" applyAlignment="1">
      <alignment horizontal="left" textRotation="45" wrapText="1"/>
    </xf>
    <xf numFmtId="0" fontId="26" fillId="10" borderId="87" xfId="0" applyFont="1" applyFill="1" applyBorder="1" applyAlignment="1" applyProtection="1">
      <alignment horizontal="left" textRotation="45" wrapText="1"/>
    </xf>
    <xf numFmtId="166" fontId="26" fillId="10" borderId="87" xfId="0" applyNumberFormat="1" applyFont="1" applyFill="1" applyBorder="1" applyAlignment="1" applyProtection="1">
      <alignment horizontal="left" textRotation="45" wrapText="1"/>
    </xf>
    <xf numFmtId="0" fontId="26" fillId="16" borderId="82" xfId="0" applyFont="1" applyFill="1" applyBorder="1" applyAlignment="1" applyProtection="1">
      <alignment horizontal="left" textRotation="45" wrapText="1"/>
    </xf>
    <xf numFmtId="0" fontId="26" fillId="14" borderId="48" xfId="0" applyFont="1" applyFill="1" applyBorder="1" applyAlignment="1" applyProtection="1">
      <alignment horizontal="left" textRotation="45" wrapText="1"/>
    </xf>
    <xf numFmtId="0" fontId="26" fillId="14" borderId="20" xfId="0" applyFont="1" applyFill="1" applyBorder="1" applyAlignment="1" applyProtection="1">
      <alignment horizontal="left" textRotation="45" wrapText="1"/>
    </xf>
    <xf numFmtId="0" fontId="26" fillId="0" borderId="0" xfId="0" applyFont="1" applyAlignment="1" applyProtection="1">
      <alignment horizontal="left"/>
    </xf>
    <xf numFmtId="0" fontId="19" fillId="11" borderId="46" xfId="0" applyFont="1" applyFill="1" applyBorder="1" applyAlignment="1" applyProtection="1">
      <alignment horizontal="left" textRotation="45" wrapText="1"/>
    </xf>
    <xf numFmtId="0" fontId="19" fillId="14" borderId="26" xfId="0" applyFont="1" applyFill="1" applyBorder="1" applyAlignment="1" applyProtection="1">
      <alignment horizontal="left" textRotation="45" wrapText="1"/>
    </xf>
    <xf numFmtId="0" fontId="0" fillId="0" borderId="99" xfId="0" applyFont="1" applyFill="1" applyBorder="1" applyAlignment="1" applyProtection="1">
      <alignment horizontal="center"/>
      <protection locked="0"/>
    </xf>
    <xf numFmtId="0" fontId="15" fillId="0" borderId="0" xfId="0" applyFont="1" applyAlignment="1" applyProtection="1">
      <alignment horizontal="right"/>
    </xf>
    <xf numFmtId="0" fontId="19" fillId="0" borderId="3" xfId="0" applyFont="1" applyBorder="1" applyAlignment="1" applyProtection="1"/>
    <xf numFmtId="0" fontId="19" fillId="0" borderId="4" xfId="0" applyFont="1" applyBorder="1" applyAlignment="1" applyProtection="1">
      <alignment horizontal="center"/>
    </xf>
    <xf numFmtId="0" fontId="19" fillId="0" borderId="4" xfId="0" applyFont="1" applyBorder="1" applyAlignment="1" applyProtection="1">
      <alignment horizontal="center" wrapText="1"/>
    </xf>
    <xf numFmtId="0" fontId="19" fillId="0" borderId="6" xfId="0" applyFont="1" applyBorder="1" applyAlignment="1" applyProtection="1">
      <alignment horizontal="center" wrapText="1"/>
    </xf>
    <xf numFmtId="0" fontId="19" fillId="0" borderId="10" xfId="0" applyFont="1" applyBorder="1" applyAlignment="1" applyProtection="1">
      <alignment horizontal="center" wrapText="1"/>
    </xf>
    <xf numFmtId="0" fontId="19" fillId="0" borderId="44" xfId="0" applyFont="1" applyFill="1" applyBorder="1" applyAlignment="1" applyProtection="1">
      <alignment horizontal="center" wrapText="1"/>
    </xf>
    <xf numFmtId="166" fontId="19" fillId="0" borderId="5" xfId="0" applyNumberFormat="1" applyFont="1" applyFill="1" applyBorder="1" applyAlignment="1" applyProtection="1">
      <alignment horizontal="center"/>
    </xf>
    <xf numFmtId="166" fontId="19" fillId="0" borderId="12" xfId="0" applyNumberFormat="1" applyFont="1" applyFill="1" applyBorder="1" applyAlignment="1" applyProtection="1">
      <alignment horizontal="center" wrapText="1"/>
    </xf>
    <xf numFmtId="164" fontId="19" fillId="0" borderId="5" xfId="0" applyNumberFormat="1" applyFont="1" applyBorder="1" applyAlignment="1" applyProtection="1">
      <alignment wrapText="1"/>
    </xf>
    <xf numFmtId="0" fontId="19" fillId="0" borderId="0" xfId="0" applyFont="1" applyAlignment="1" applyProtection="1">
      <alignment wrapText="1"/>
    </xf>
    <xf numFmtId="0" fontId="19" fillId="0" borderId="0" xfId="0" applyFont="1" applyAlignment="1" applyProtection="1"/>
    <xf numFmtId="166" fontId="19" fillId="0" borderId="3" xfId="0" applyNumberFormat="1" applyFont="1" applyBorder="1" applyAlignment="1" applyProtection="1">
      <alignment horizontal="center"/>
    </xf>
    <xf numFmtId="166" fontId="0" fillId="0" borderId="4" xfId="0" applyNumberFormat="1" applyFont="1" applyBorder="1" applyAlignment="1" applyProtection="1">
      <alignment horizontal="center"/>
      <protection locked="0"/>
    </xf>
    <xf numFmtId="166" fontId="0" fillId="0" borderId="29" xfId="0" applyNumberFormat="1" applyFont="1" applyBorder="1" applyAlignment="1" applyProtection="1">
      <alignment horizontal="center"/>
      <protection locked="0"/>
    </xf>
    <xf numFmtId="166" fontId="0" fillId="0" borderId="9" xfId="0" applyNumberFormat="1" applyFont="1" applyBorder="1" applyAlignment="1" applyProtection="1">
      <alignment horizontal="center"/>
      <protection locked="0"/>
    </xf>
    <xf numFmtId="166" fontId="0" fillId="0" borderId="9" xfId="0" applyNumberFormat="1" applyBorder="1" applyAlignment="1" applyProtection="1">
      <alignment horizontal="center"/>
      <protection locked="0"/>
    </xf>
    <xf numFmtId="166" fontId="0" fillId="0" borderId="0" xfId="0" applyNumberFormat="1" applyAlignment="1" applyProtection="1">
      <alignment horizontal="center"/>
      <protection locked="0"/>
    </xf>
    <xf numFmtId="166" fontId="10" fillId="20" borderId="21" xfId="0" applyNumberFormat="1" applyFont="1" applyFill="1" applyBorder="1" applyAlignment="1" applyProtection="1">
      <alignment horizontal="left" textRotation="45" wrapText="1"/>
    </xf>
    <xf numFmtId="0" fontId="14" fillId="0" borderId="0" xfId="0" applyFont="1" applyAlignment="1" applyProtection="1">
      <alignment horizontal="right"/>
    </xf>
    <xf numFmtId="0" fontId="26" fillId="14" borderId="78" xfId="0" applyFont="1" applyFill="1" applyBorder="1" applyAlignment="1" applyProtection="1">
      <alignment horizontal="left" textRotation="45" wrapText="1"/>
    </xf>
    <xf numFmtId="166" fontId="25" fillId="11" borderId="61" xfId="0" applyNumberFormat="1" applyFont="1" applyFill="1" applyBorder="1" applyAlignment="1" applyProtection="1">
      <alignment horizontal="left" textRotation="45" wrapText="1"/>
    </xf>
    <xf numFmtId="0" fontId="26" fillId="11" borderId="85" xfId="0" applyFont="1" applyFill="1" applyBorder="1" applyAlignment="1" applyProtection="1">
      <alignment horizontal="left" textRotation="45" wrapText="1"/>
    </xf>
    <xf numFmtId="0" fontId="26" fillId="11" borderId="86" xfId="0" applyFont="1" applyFill="1" applyBorder="1" applyAlignment="1" applyProtection="1">
      <alignment horizontal="left" textRotation="45" wrapText="1"/>
    </xf>
    <xf numFmtId="0" fontId="26" fillId="11" borderId="87" xfId="0" applyFont="1" applyFill="1" applyBorder="1" applyAlignment="1" applyProtection="1">
      <alignment horizontal="left" textRotation="45" wrapText="1"/>
    </xf>
    <xf numFmtId="0" fontId="26" fillId="11" borderId="81" xfId="0" applyFont="1" applyFill="1" applyBorder="1" applyAlignment="1" applyProtection="1">
      <alignment horizontal="left" textRotation="45" wrapText="1"/>
    </xf>
    <xf numFmtId="0" fontId="26" fillId="11" borderId="88" xfId="0" applyFont="1" applyFill="1" applyBorder="1" applyAlignment="1" applyProtection="1">
      <alignment horizontal="left" textRotation="45" wrapText="1"/>
    </xf>
    <xf numFmtId="0" fontId="26" fillId="11" borderId="61" xfId="0" applyFont="1" applyFill="1" applyBorder="1" applyAlignment="1" applyProtection="1">
      <alignment horizontal="left" textRotation="45" wrapText="1"/>
    </xf>
    <xf numFmtId="0" fontId="26" fillId="11" borderId="83" xfId="0" applyFont="1" applyFill="1" applyBorder="1" applyAlignment="1" applyProtection="1">
      <alignment horizontal="left" textRotation="45" wrapText="1"/>
    </xf>
    <xf numFmtId="0" fontId="25" fillId="15" borderId="58" xfId="0" applyFont="1" applyFill="1" applyBorder="1" applyAlignment="1" applyProtection="1">
      <alignment horizontal="left" textRotation="45" wrapText="1"/>
    </xf>
    <xf numFmtId="0" fontId="10" fillId="20" borderId="24" xfId="0" applyFont="1" applyFill="1" applyBorder="1" applyAlignment="1" applyProtection="1">
      <alignment horizontal="left" wrapText="1"/>
    </xf>
    <xf numFmtId="0" fontId="10" fillId="20" borderId="21" xfId="0" applyFont="1" applyFill="1" applyBorder="1" applyAlignment="1" applyProtection="1">
      <alignment horizontal="left" textRotation="45" wrapText="1"/>
    </xf>
    <xf numFmtId="0" fontId="10" fillId="20" borderId="46" xfId="0" applyFont="1" applyFill="1" applyBorder="1" applyAlignment="1" applyProtection="1">
      <alignment horizontal="left" textRotation="45" wrapText="1"/>
    </xf>
    <xf numFmtId="0" fontId="10" fillId="20" borderId="11" xfId="0" applyFont="1" applyFill="1" applyBorder="1" applyAlignment="1" applyProtection="1">
      <alignment horizontal="left" textRotation="45" wrapText="1"/>
    </xf>
    <xf numFmtId="166" fontId="10" fillId="11" borderId="10" xfId="0" applyNumberFormat="1" applyFont="1" applyFill="1" applyBorder="1" applyAlignment="1" applyProtection="1">
      <alignment horizontal="left" textRotation="45" wrapText="1"/>
    </xf>
    <xf numFmtId="0" fontId="10" fillId="11" borderId="85" xfId="0" applyFont="1" applyFill="1" applyBorder="1" applyAlignment="1" applyProtection="1">
      <alignment horizontal="left" textRotation="45" wrapText="1"/>
    </xf>
    <xf numFmtId="0" fontId="10" fillId="11" borderId="86" xfId="0" applyFont="1" applyFill="1" applyBorder="1" applyAlignment="1" applyProtection="1">
      <alignment horizontal="left" textRotation="45" wrapText="1"/>
    </xf>
    <xf numFmtId="0" fontId="10" fillId="11" borderId="87" xfId="0" applyFont="1" applyFill="1" applyBorder="1" applyAlignment="1" applyProtection="1">
      <alignment horizontal="left" textRotation="45" wrapText="1"/>
    </xf>
    <xf numFmtId="0" fontId="10" fillId="11" borderId="81" xfId="0" applyFont="1" applyFill="1" applyBorder="1" applyAlignment="1" applyProtection="1">
      <alignment horizontal="left" textRotation="45" wrapText="1"/>
    </xf>
    <xf numFmtId="0" fontId="10" fillId="0" borderId="22" xfId="0" applyFont="1" applyBorder="1" applyAlignment="1" applyProtection="1">
      <alignment horizontal="left" textRotation="45" wrapText="1"/>
    </xf>
    <xf numFmtId="0" fontId="10" fillId="0" borderId="0" xfId="0" applyFont="1" applyAlignment="1" applyProtection="1">
      <alignment horizontal="left" textRotation="45" wrapText="1"/>
    </xf>
    <xf numFmtId="0" fontId="10" fillId="0" borderId="0" xfId="0" applyFont="1" applyAlignment="1" applyProtection="1">
      <alignment horizontal="left" wrapText="1"/>
    </xf>
    <xf numFmtId="166" fontId="10" fillId="14" borderId="64" xfId="0" applyNumberFormat="1" applyFont="1" applyFill="1" applyBorder="1" applyAlignment="1" applyProtection="1">
      <alignment horizontal="left" textRotation="45" wrapText="1"/>
    </xf>
    <xf numFmtId="0" fontId="10" fillId="14" borderId="100" xfId="0" applyFont="1" applyFill="1" applyBorder="1" applyAlignment="1" applyProtection="1">
      <alignment horizontal="left" textRotation="45" wrapText="1"/>
    </xf>
    <xf numFmtId="0" fontId="0" fillId="0" borderId="27" xfId="0" applyFont="1" applyFill="1" applyBorder="1" applyAlignment="1" applyProtection="1">
      <alignment horizontal="center" wrapText="1"/>
      <protection locked="0"/>
    </xf>
    <xf numFmtId="0" fontId="10" fillId="20" borderId="101" xfId="0" applyFont="1" applyFill="1" applyBorder="1" applyAlignment="1" applyProtection="1">
      <alignment horizontal="left" textRotation="45" wrapText="1"/>
    </xf>
    <xf numFmtId="0" fontId="19" fillId="0" borderId="79" xfId="0" applyFont="1" applyBorder="1" applyAlignment="1" applyProtection="1">
      <alignment horizontal="center" wrapText="1"/>
    </xf>
    <xf numFmtId="0" fontId="0" fillId="0" borderId="16"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02" xfId="0" applyFont="1" applyBorder="1" applyAlignment="1" applyProtection="1">
      <alignment horizontal="center" wrapText="1"/>
      <protection locked="0"/>
    </xf>
    <xf numFmtId="0" fontId="0" fillId="0" borderId="45" xfId="0" applyFont="1" applyBorder="1" applyProtection="1">
      <protection locked="0"/>
    </xf>
    <xf numFmtId="0" fontId="0" fillId="0" borderId="45" xfId="0" applyBorder="1" applyProtection="1">
      <protection locked="0"/>
    </xf>
    <xf numFmtId="0" fontId="0" fillId="0" borderId="16" xfId="0" applyBorder="1" applyProtection="1">
      <protection locked="0"/>
    </xf>
    <xf numFmtId="166" fontId="0" fillId="0" borderId="9" xfId="0" applyNumberFormat="1" applyFill="1" applyBorder="1" applyProtection="1">
      <protection locked="0"/>
    </xf>
    <xf numFmtId="0" fontId="14" fillId="0" borderId="9" xfId="0" applyFont="1" applyBorder="1" applyProtection="1"/>
    <xf numFmtId="0" fontId="15" fillId="0" borderId="96" xfId="0" applyFont="1" applyFill="1" applyBorder="1" applyAlignment="1" applyProtection="1">
      <alignment horizontal="center"/>
      <protection locked="0"/>
    </xf>
    <xf numFmtId="0" fontId="15" fillId="0" borderId="95" xfId="0" applyFont="1" applyFill="1" applyBorder="1" applyAlignment="1" applyProtection="1">
      <alignment horizontal="center"/>
      <protection locked="0"/>
    </xf>
    <xf numFmtId="0" fontId="15" fillId="0" borderId="98" xfId="0" applyFont="1" applyFill="1" applyBorder="1" applyAlignment="1" applyProtection="1">
      <alignment horizontal="center"/>
      <protection locked="0"/>
    </xf>
    <xf numFmtId="0" fontId="0" fillId="0" borderId="16" xfId="0" applyFill="1" applyBorder="1" applyProtection="1">
      <protection locked="0"/>
    </xf>
    <xf numFmtId="166" fontId="0" fillId="0" borderId="42" xfId="0" applyNumberFormat="1" applyBorder="1" applyProtection="1">
      <protection locked="0"/>
    </xf>
    <xf numFmtId="0" fontId="19" fillId="13" borderId="63" xfId="0" applyFont="1" applyFill="1" applyBorder="1" applyProtection="1"/>
    <xf numFmtId="166" fontId="19" fillId="13" borderId="63" xfId="0" applyNumberFormat="1" applyFont="1" applyFill="1" applyBorder="1" applyAlignment="1" applyProtection="1">
      <alignment horizontal="center"/>
    </xf>
    <xf numFmtId="166" fontId="19" fillId="13" borderId="63" xfId="0" applyNumberFormat="1" applyFont="1" applyFill="1" applyBorder="1" applyProtection="1"/>
    <xf numFmtId="0" fontId="19" fillId="12" borderId="63" xfId="0" applyFont="1" applyFill="1" applyBorder="1" applyAlignment="1" applyProtection="1">
      <alignment horizontal="center"/>
    </xf>
    <xf numFmtId="166" fontId="19" fillId="13" borderId="63" xfId="0" applyNumberFormat="1" applyFont="1" applyFill="1" applyBorder="1" applyAlignment="1" applyProtection="1">
      <alignment horizontal="left"/>
    </xf>
    <xf numFmtId="0" fontId="19" fillId="13" borderId="63" xfId="0" applyFont="1" applyFill="1" applyBorder="1" applyAlignment="1" applyProtection="1">
      <alignment horizontal="left"/>
    </xf>
    <xf numFmtId="0" fontId="19" fillId="0" borderId="0" xfId="0" applyFont="1" applyProtection="1"/>
    <xf numFmtId="0" fontId="19" fillId="19" borderId="23" xfId="0" applyFont="1" applyFill="1" applyBorder="1" applyAlignment="1" applyProtection="1">
      <alignment horizontal="left" textRotation="45" wrapText="1"/>
    </xf>
    <xf numFmtId="166" fontId="19" fillId="19" borderId="23" xfId="0" applyNumberFormat="1" applyFont="1" applyFill="1" applyBorder="1" applyAlignment="1" applyProtection="1">
      <alignment horizontal="left" textRotation="45" wrapText="1"/>
    </xf>
    <xf numFmtId="166" fontId="10" fillId="19" borderId="23" xfId="0" applyNumberFormat="1" applyFont="1" applyFill="1" applyBorder="1" applyAlignment="1" applyProtection="1">
      <alignment horizontal="left" textRotation="45" wrapText="1"/>
    </xf>
    <xf numFmtId="166" fontId="10" fillId="19" borderId="64" xfId="0" applyNumberFormat="1" applyFont="1" applyFill="1" applyBorder="1" applyAlignment="1" applyProtection="1">
      <alignment horizontal="left" textRotation="45" wrapText="1"/>
    </xf>
    <xf numFmtId="0" fontId="10" fillId="11" borderId="69" xfId="0" applyFont="1" applyFill="1" applyBorder="1" applyAlignment="1" applyProtection="1">
      <alignment horizontal="left" textRotation="45" wrapText="1"/>
    </xf>
    <xf numFmtId="0" fontId="10" fillId="18" borderId="89" xfId="0" applyFont="1" applyFill="1" applyBorder="1" applyAlignment="1" applyProtection="1">
      <alignment horizontal="left" textRotation="45" wrapText="1"/>
    </xf>
    <xf numFmtId="0" fontId="10" fillId="18" borderId="91" xfId="0" applyFont="1" applyFill="1" applyBorder="1" applyAlignment="1" applyProtection="1">
      <alignment horizontal="left" textRotation="45" wrapText="1"/>
    </xf>
    <xf numFmtId="0" fontId="0" fillId="0" borderId="95" xfId="0" applyFont="1" applyFill="1" applyBorder="1" applyAlignment="1" applyProtection="1">
      <alignment horizontal="center" wrapText="1"/>
      <protection locked="0"/>
    </xf>
    <xf numFmtId="0" fontId="19" fillId="15" borderId="58" xfId="0" applyFont="1" applyFill="1" applyBorder="1" applyAlignment="1" applyProtection="1">
      <alignment horizontal="left" textRotation="45" wrapText="1"/>
    </xf>
    <xf numFmtId="0" fontId="10" fillId="9" borderId="85" xfId="0" applyFont="1" applyFill="1" applyBorder="1" applyAlignment="1" applyProtection="1">
      <alignment horizontal="left" textRotation="45" wrapText="1"/>
    </xf>
    <xf numFmtId="0" fontId="10" fillId="9" borderId="81" xfId="0" applyFont="1" applyFill="1" applyBorder="1" applyAlignment="1" applyProtection="1">
      <alignment horizontal="left" textRotation="45" wrapText="1"/>
    </xf>
    <xf numFmtId="0" fontId="10" fillId="9" borderId="89" xfId="0" applyFont="1" applyFill="1" applyBorder="1" applyAlignment="1" applyProtection="1">
      <alignment horizontal="left" textRotation="45" wrapText="1"/>
    </xf>
    <xf numFmtId="0" fontId="10" fillId="9" borderId="90" xfId="0" applyFont="1" applyFill="1" applyBorder="1" applyAlignment="1" applyProtection="1">
      <alignment horizontal="left" textRotation="45" wrapText="1"/>
    </xf>
    <xf numFmtId="0" fontId="10" fillId="9" borderId="91" xfId="0" applyFont="1" applyFill="1" applyBorder="1" applyAlignment="1" applyProtection="1">
      <alignment horizontal="left" textRotation="45" wrapText="1"/>
    </xf>
    <xf numFmtId="166" fontId="10" fillId="10" borderId="87" xfId="0" applyNumberFormat="1" applyFont="1" applyFill="1" applyBorder="1" applyAlignment="1">
      <alignment horizontal="left" textRotation="45" wrapText="1"/>
    </xf>
    <xf numFmtId="0" fontId="10" fillId="10" borderId="87" xfId="0" applyFont="1" applyFill="1" applyBorder="1" applyAlignment="1" applyProtection="1">
      <alignment horizontal="left" textRotation="45" wrapText="1"/>
    </xf>
    <xf numFmtId="166" fontId="10" fillId="10" borderId="87" xfId="0" applyNumberFormat="1" applyFont="1" applyFill="1" applyBorder="1" applyAlignment="1" applyProtection="1">
      <alignment horizontal="left" textRotation="45" wrapText="1"/>
    </xf>
    <xf numFmtId="0" fontId="10" fillId="16" borderId="82" xfId="0" applyFont="1" applyFill="1" applyBorder="1" applyAlignment="1" applyProtection="1">
      <alignment horizontal="left" textRotation="45" wrapText="1"/>
    </xf>
    <xf numFmtId="0" fontId="0" fillId="0" borderId="103" xfId="0" applyFont="1" applyFill="1" applyBorder="1" applyAlignment="1" applyProtection="1">
      <alignment horizontal="center" wrapText="1"/>
      <protection locked="0"/>
    </xf>
    <xf numFmtId="0" fontId="19" fillId="0" borderId="104" xfId="0" applyFont="1" applyFill="1" applyBorder="1" applyAlignment="1" applyProtection="1">
      <alignment horizontal="center" wrapText="1"/>
    </xf>
    <xf numFmtId="0" fontId="0" fillId="0" borderId="95" xfId="0" applyFont="1" applyFill="1" applyBorder="1" applyAlignment="1" applyProtection="1">
      <alignment horizontal="center"/>
      <protection locked="0"/>
    </xf>
    <xf numFmtId="0" fontId="0" fillId="0" borderId="96" xfId="0" applyFont="1" applyFill="1" applyBorder="1" applyAlignment="1" applyProtection="1">
      <alignment horizontal="center" wrapText="1"/>
      <protection locked="0"/>
    </xf>
    <xf numFmtId="0" fontId="14" fillId="14" borderId="9" xfId="0" applyFont="1" applyFill="1" applyBorder="1" applyProtection="1"/>
    <xf numFmtId="0" fontId="14" fillId="0" borderId="48" xfId="0" applyFont="1" applyFill="1" applyBorder="1" applyProtection="1">
      <protection locked="0"/>
    </xf>
    <xf numFmtId="0" fontId="0" fillId="0" borderId="20" xfId="0" applyFont="1" applyBorder="1" applyProtection="1">
      <protection locked="0"/>
    </xf>
    <xf numFmtId="0" fontId="0" fillId="0" borderId="102" xfId="0" applyFont="1" applyBorder="1" applyProtection="1">
      <protection locked="0"/>
    </xf>
    <xf numFmtId="0" fontId="0" fillId="0" borderId="20" xfId="0" applyFont="1" applyFill="1" applyBorder="1" applyProtection="1">
      <protection locked="0"/>
    </xf>
    <xf numFmtId="0" fontId="0" fillId="0" borderId="102" xfId="0" applyFont="1" applyFill="1" applyBorder="1" applyProtection="1">
      <protection locked="0"/>
    </xf>
    <xf numFmtId="166" fontId="0" fillId="0" borderId="48" xfId="0" applyNumberFormat="1" applyFont="1" applyBorder="1" applyProtection="1">
      <protection locked="0"/>
    </xf>
    <xf numFmtId="166" fontId="0" fillId="0" borderId="20" xfId="0" applyNumberFormat="1" applyFont="1" applyBorder="1" applyProtection="1">
      <protection locked="0"/>
    </xf>
    <xf numFmtId="0" fontId="14" fillId="14" borderId="20" xfId="0" applyFont="1" applyFill="1" applyBorder="1" applyProtection="1"/>
    <xf numFmtId="0" fontId="14" fillId="0" borderId="42" xfId="0" applyFont="1" applyBorder="1" applyProtection="1"/>
    <xf numFmtId="0" fontId="14" fillId="0" borderId="42" xfId="0" applyFont="1" applyFill="1" applyBorder="1" applyProtection="1">
      <protection locked="0"/>
    </xf>
    <xf numFmtId="0" fontId="0" fillId="0" borderId="42" xfId="0" applyFont="1" applyBorder="1" applyProtection="1">
      <protection locked="0"/>
    </xf>
    <xf numFmtId="0" fontId="0" fillId="0" borderId="42" xfId="0" applyFont="1" applyFill="1" applyBorder="1" applyProtection="1">
      <protection locked="0"/>
    </xf>
    <xf numFmtId="166" fontId="0" fillId="0" borderId="42" xfId="0" applyNumberFormat="1" applyFont="1" applyBorder="1" applyProtection="1">
      <protection locked="0"/>
    </xf>
    <xf numFmtId="0" fontId="14" fillId="14" borderId="16" xfId="0" applyFont="1" applyFill="1" applyBorder="1" applyAlignment="1" applyProtection="1">
      <alignment horizontal="center" wrapText="1"/>
    </xf>
    <xf numFmtId="0" fontId="14" fillId="14" borderId="79" xfId="0" applyFont="1" applyFill="1" applyBorder="1" applyAlignment="1" applyProtection="1">
      <alignment horizontal="center" wrapText="1"/>
    </xf>
    <xf numFmtId="0" fontId="14" fillId="14" borderId="16" xfId="0" applyFont="1" applyFill="1" applyBorder="1" applyProtection="1"/>
    <xf numFmtId="0" fontId="10" fillId="0" borderId="0" xfId="0" applyFont="1" applyAlignment="1" applyProtection="1">
      <alignment horizontal="left"/>
    </xf>
    <xf numFmtId="0" fontId="0" fillId="0" borderId="0" xfId="0" applyAlignment="1" applyProtection="1">
      <alignment horizontal="center"/>
      <protection locked="0"/>
    </xf>
    <xf numFmtId="0" fontId="0" fillId="17" borderId="0" xfId="0" applyFont="1" applyFill="1" applyBorder="1" applyProtection="1"/>
    <xf numFmtId="0" fontId="14" fillId="21" borderId="0" xfId="0" applyFont="1" applyFill="1" applyBorder="1" applyAlignment="1" applyProtection="1">
      <alignment horizontal="center"/>
    </xf>
    <xf numFmtId="0" fontId="14" fillId="17" borderId="0" xfId="0" applyFont="1" applyFill="1" applyBorder="1" applyProtection="1"/>
    <xf numFmtId="166" fontId="14" fillId="17" borderId="0" xfId="0" applyNumberFormat="1" applyFont="1" applyFill="1"/>
    <xf numFmtId="166" fontId="0" fillId="17" borderId="0" xfId="0" applyNumberFormat="1" applyFont="1" applyFill="1"/>
    <xf numFmtId="166" fontId="0" fillId="17" borderId="0" xfId="0" applyNumberFormat="1" applyFont="1" applyFill="1" applyBorder="1" applyProtection="1"/>
    <xf numFmtId="166" fontId="14" fillId="17" borderId="0" xfId="0" applyNumberFormat="1" applyFont="1" applyFill="1" applyBorder="1" applyProtection="1"/>
    <xf numFmtId="166" fontId="14" fillId="21" borderId="0" xfId="0" applyNumberFormat="1" applyFont="1" applyFill="1" applyBorder="1" applyAlignment="1" applyProtection="1">
      <alignment horizontal="center"/>
    </xf>
    <xf numFmtId="0" fontId="19" fillId="17" borderId="0" xfId="0" applyFont="1" applyFill="1" applyProtection="1"/>
    <xf numFmtId="0" fontId="0" fillId="17" borderId="0" xfId="0" applyFill="1" applyProtection="1"/>
    <xf numFmtId="166" fontId="0" fillId="17" borderId="0" xfId="0" applyNumberFormat="1" applyFill="1" applyProtection="1"/>
    <xf numFmtId="0" fontId="14" fillId="17" borderId="0" xfId="0" applyFont="1" applyFill="1" applyProtection="1"/>
    <xf numFmtId="0" fontId="14" fillId="17" borderId="0" xfId="0" applyFont="1" applyFill="1" applyBorder="1" applyAlignment="1" applyProtection="1">
      <alignment horizontal="left"/>
    </xf>
    <xf numFmtId="0" fontId="14" fillId="21" borderId="32" xfId="0" applyFont="1" applyFill="1" applyBorder="1" applyAlignment="1" applyProtection="1">
      <alignment horizontal="left"/>
    </xf>
    <xf numFmtId="0" fontId="14" fillId="0" borderId="19" xfId="0" applyFont="1" applyBorder="1" applyProtection="1"/>
    <xf numFmtId="0" fontId="2" fillId="0" borderId="19" xfId="0" applyFont="1" applyBorder="1" applyProtection="1"/>
    <xf numFmtId="0" fontId="2" fillId="0" borderId="19" xfId="0" applyFont="1" applyFill="1" applyBorder="1" applyProtection="1"/>
    <xf numFmtId="0" fontId="19" fillId="13" borderId="108" xfId="0" applyFont="1" applyFill="1" applyBorder="1" applyProtection="1"/>
    <xf numFmtId="0" fontId="26" fillId="17" borderId="0" xfId="0" applyFont="1" applyFill="1" applyAlignment="1" applyProtection="1">
      <alignment horizontal="left" vertical="top" wrapText="1"/>
    </xf>
    <xf numFmtId="0" fontId="31" fillId="23" borderId="71" xfId="0" applyFont="1" applyFill="1" applyBorder="1" applyAlignment="1">
      <alignment horizontal="left" vertical="top" wrapText="1"/>
    </xf>
    <xf numFmtId="0" fontId="31" fillId="23" borderId="72" xfId="0" applyFont="1" applyFill="1" applyBorder="1" applyAlignment="1">
      <alignment horizontal="left" vertical="top" wrapText="1"/>
    </xf>
    <xf numFmtId="0" fontId="30" fillId="23" borderId="71" xfId="0" applyFont="1" applyFill="1" applyBorder="1" applyAlignment="1">
      <alignment horizontal="left" vertical="top" wrapText="1"/>
    </xf>
    <xf numFmtId="0" fontId="32" fillId="23" borderId="72" xfId="0" applyFont="1" applyFill="1" applyBorder="1" applyAlignment="1">
      <alignment horizontal="left" vertical="top" wrapText="1"/>
    </xf>
    <xf numFmtId="0" fontId="0" fillId="0" borderId="0" xfId="0" applyAlignment="1">
      <alignment wrapText="1"/>
    </xf>
    <xf numFmtId="0" fontId="0" fillId="22" borderId="73" xfId="0" applyFill="1" applyBorder="1" applyAlignment="1">
      <alignment wrapText="1"/>
    </xf>
    <xf numFmtId="0" fontId="0" fillId="22" borderId="107" xfId="0" applyFill="1" applyBorder="1" applyAlignment="1">
      <alignment wrapText="1"/>
    </xf>
    <xf numFmtId="0" fontId="0" fillId="22" borderId="74" xfId="0" applyFill="1" applyBorder="1" applyAlignment="1">
      <alignment wrapText="1"/>
    </xf>
    <xf numFmtId="0" fontId="29" fillId="23" borderId="71" xfId="0" applyFont="1" applyFill="1" applyBorder="1" applyAlignment="1">
      <alignment vertical="center" wrapText="1"/>
    </xf>
    <xf numFmtId="0" fontId="29" fillId="23" borderId="0" xfId="0" applyFont="1" applyFill="1" applyAlignment="1">
      <alignment vertical="center" wrapText="1"/>
    </xf>
    <xf numFmtId="0" fontId="29" fillId="23" borderId="72" xfId="0" applyFont="1" applyFill="1" applyBorder="1" applyAlignment="1">
      <alignment vertical="center" wrapText="1"/>
    </xf>
    <xf numFmtId="0" fontId="30" fillId="23" borderId="71" xfId="0" applyFont="1" applyFill="1" applyBorder="1" applyAlignment="1">
      <alignment vertical="center" wrapText="1"/>
    </xf>
    <xf numFmtId="0" fontId="30" fillId="23" borderId="72" xfId="0" applyFont="1" applyFill="1" applyBorder="1" applyAlignment="1">
      <alignment vertical="center" wrapText="1"/>
    </xf>
    <xf numFmtId="0" fontId="32" fillId="23" borderId="71" xfId="0" applyFont="1" applyFill="1" applyBorder="1" applyAlignment="1">
      <alignment vertical="center" wrapText="1"/>
    </xf>
    <xf numFmtId="0" fontId="32" fillId="23" borderId="72" xfId="0" applyFont="1" applyFill="1" applyBorder="1" applyAlignment="1">
      <alignment vertical="center" wrapText="1"/>
    </xf>
    <xf numFmtId="0" fontId="0" fillId="0" borderId="0" xfId="0" applyAlignment="1"/>
    <xf numFmtId="0" fontId="32" fillId="23" borderId="105" xfId="0" applyFont="1" applyFill="1" applyBorder="1" applyAlignment="1">
      <alignment horizontal="center" vertical="center"/>
    </xf>
    <xf numFmtId="0" fontId="32" fillId="23" borderId="63" xfId="0" applyFont="1" applyFill="1" applyBorder="1" applyAlignment="1">
      <alignment horizontal="center" vertical="center"/>
    </xf>
    <xf numFmtId="0" fontId="32" fillId="23" borderId="106" xfId="0" applyFont="1" applyFill="1" applyBorder="1" applyAlignment="1">
      <alignment horizontal="center" vertical="center"/>
    </xf>
    <xf numFmtId="0" fontId="32" fillId="23" borderId="72" xfId="0" applyFont="1" applyFill="1" applyBorder="1" applyAlignment="1">
      <alignment horizontal="left" vertical="center" wrapText="1"/>
    </xf>
    <xf numFmtId="0" fontId="32" fillId="23" borderId="71" xfId="0" applyFont="1" applyFill="1" applyBorder="1" applyAlignment="1">
      <alignment vertical="top" wrapText="1"/>
    </xf>
    <xf numFmtId="0" fontId="31" fillId="23" borderId="0" xfId="0" applyFont="1" applyFill="1" applyBorder="1" applyAlignment="1">
      <alignment horizontal="left" vertical="top" wrapText="1"/>
    </xf>
    <xf numFmtId="0" fontId="0" fillId="0" borderId="0" xfId="0" applyBorder="1" applyAlignment="1"/>
    <xf numFmtId="0" fontId="29" fillId="23" borderId="73" xfId="0" applyFont="1" applyFill="1" applyBorder="1" applyAlignment="1">
      <alignment vertical="center" wrapText="1"/>
    </xf>
    <xf numFmtId="0" fontId="29" fillId="23" borderId="107" xfId="0" applyFont="1" applyFill="1" applyBorder="1" applyAlignment="1">
      <alignment vertical="center" wrapText="1"/>
    </xf>
    <xf numFmtId="0" fontId="29" fillId="23" borderId="74" xfId="0" applyFont="1" applyFill="1" applyBorder="1" applyAlignment="1">
      <alignment vertical="center" wrapText="1"/>
    </xf>
    <xf numFmtId="0" fontId="30" fillId="23" borderId="0" xfId="0" applyFont="1" applyFill="1" applyBorder="1" applyAlignment="1">
      <alignment vertical="center" wrapText="1"/>
    </xf>
    <xf numFmtId="0" fontId="32" fillId="23" borderId="0" xfId="0" applyFont="1" applyFill="1" applyBorder="1" applyAlignment="1">
      <alignment horizontal="left" vertical="top" wrapText="1"/>
    </xf>
    <xf numFmtId="0" fontId="32" fillId="23" borderId="0" xfId="0" applyFont="1" applyFill="1" applyBorder="1" applyAlignment="1">
      <alignment vertical="center" wrapText="1"/>
    </xf>
    <xf numFmtId="0" fontId="32" fillId="23" borderId="0" xfId="0" applyFont="1" applyFill="1" applyBorder="1" applyAlignment="1">
      <alignment horizontal="left" vertical="center" wrapText="1"/>
    </xf>
    <xf numFmtId="0" fontId="32" fillId="23" borderId="71" xfId="0" applyFont="1" applyFill="1" applyBorder="1" applyAlignment="1">
      <alignment horizontal="right" vertical="top" wrapText="1"/>
    </xf>
    <xf numFmtId="0" fontId="32" fillId="23" borderId="71" xfId="0" applyFont="1" applyFill="1" applyBorder="1" applyAlignment="1">
      <alignment horizontal="right" vertical="center" wrapText="1"/>
    </xf>
    <xf numFmtId="0" fontId="32" fillId="23" borderId="71" xfId="0" applyFont="1" applyFill="1" applyBorder="1" applyAlignment="1">
      <alignment horizontal="left" vertical="center" wrapText="1"/>
    </xf>
    <xf numFmtId="0" fontId="32" fillId="23" borderId="0" xfId="0" applyFont="1" applyFill="1" applyBorder="1" applyAlignment="1">
      <alignment horizontal="right" vertical="top" wrapText="1"/>
    </xf>
    <xf numFmtId="0" fontId="0" fillId="0" borderId="0" xfId="0" applyAlignment="1">
      <alignment vertical="top"/>
    </xf>
  </cellXfs>
  <cellStyles count="18">
    <cellStyle name="Accent" xfId="7" xr:uid="{00000000-0005-0000-0000-000000000000}"/>
    <cellStyle name="Accent 1" xfId="8" xr:uid="{00000000-0005-0000-0000-000001000000}"/>
    <cellStyle name="Accent 2" xfId="9" xr:uid="{00000000-0005-0000-0000-000002000000}"/>
    <cellStyle name="Accent 3" xfId="10" xr:uid="{00000000-0005-0000-0000-000003000000}"/>
    <cellStyle name="Bad" xfId="4" builtinId="27" customBuiltin="1"/>
    <cellStyle name="Error" xfId="11" xr:uid="{00000000-0005-0000-0000-000005000000}"/>
    <cellStyle name="Footnote" xfId="12" xr:uid="{00000000-0005-0000-0000-000006000000}"/>
    <cellStyle name="Good" xfId="3" builtinId="26" customBuiltin="1"/>
    <cellStyle name="Heading" xfId="13" xr:uid="{00000000-0005-0000-0000-000008000000}"/>
    <cellStyle name="Heading 1" xfId="1" builtinId="16" customBuiltin="1"/>
    <cellStyle name="Heading 2" xfId="2" builtinId="17" customBuiltin="1"/>
    <cellStyle name="Hyperlink" xfId="14" xr:uid="{00000000-0005-0000-0000-00000B000000}"/>
    <cellStyle name="Neutral" xfId="5" builtinId="28" customBuiltin="1"/>
    <cellStyle name="Normal" xfId="0" builtinId="0" customBuiltin="1"/>
    <cellStyle name="Note" xfId="6" builtinId="10" customBuiltin="1"/>
    <cellStyle name="Status" xfId="15" xr:uid="{00000000-0005-0000-0000-00000F000000}"/>
    <cellStyle name="Text" xfId="16" xr:uid="{00000000-0005-0000-0000-000010000000}"/>
    <cellStyle name="Warning" xfId="17" xr:uid="{00000000-0005-0000-0000-000011000000}"/>
  </cellStyles>
  <dxfs count="42">
    <dxf>
      <fill>
        <patternFill patternType="none">
          <bgColor auto="1"/>
        </patternFill>
      </fill>
    </dxf>
    <dxf>
      <fill>
        <patternFill>
          <bgColor rgb="FFFF4F4F"/>
        </patternFill>
      </fill>
    </dxf>
    <dxf>
      <fill>
        <patternFill>
          <bgColor rgb="FFFFFF00"/>
        </patternFill>
      </fill>
    </dxf>
    <dxf>
      <fill>
        <patternFill>
          <bgColor rgb="FFFF4F4F"/>
        </patternFill>
      </fill>
    </dxf>
    <dxf>
      <fill>
        <patternFill patternType="none">
          <bgColor auto="1"/>
        </patternFill>
      </fill>
    </dxf>
    <dxf>
      <fill>
        <patternFill>
          <bgColor rgb="FFFF4F4F"/>
        </patternFill>
      </fill>
    </dxf>
    <dxf>
      <fill>
        <patternFill>
          <bgColor rgb="FFFFFF00"/>
        </patternFill>
      </fill>
    </dxf>
    <dxf>
      <fill>
        <patternFill patternType="solid">
          <fgColor auto="1"/>
          <bgColor rgb="FFFF5050"/>
        </patternFill>
      </fill>
    </dxf>
    <dxf>
      <fill>
        <patternFill>
          <bgColor rgb="FFFF4F4F"/>
        </patternFill>
      </fill>
    </dxf>
    <dxf>
      <fill>
        <patternFill>
          <bgColor rgb="FFFFFF00"/>
        </patternFill>
      </fill>
    </dxf>
    <dxf>
      <fill>
        <patternFill patternType="none">
          <bgColor auto="1"/>
        </patternFill>
      </fill>
    </dxf>
    <dxf>
      <fill>
        <patternFill>
          <bgColor rgb="FFFF4F4F"/>
        </patternFill>
      </fill>
    </dxf>
    <dxf>
      <fill>
        <patternFill>
          <bgColor rgb="FFFFFF00"/>
        </patternFill>
      </fill>
    </dxf>
    <dxf>
      <fill>
        <patternFill>
          <bgColor theme="7" tint="0.79998168889431442"/>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patternType="solid">
          <fgColor auto="1"/>
          <bgColor rgb="FFFF5050"/>
        </patternFill>
      </fill>
    </dxf>
    <dxf>
      <fill>
        <patternFill>
          <bgColor rgb="FFFF4F4F"/>
        </patternFill>
      </fill>
    </dxf>
    <dxf>
      <fill>
        <patternFill>
          <bgColor rgb="FFFFFF00"/>
        </patternFill>
      </fill>
    </dxf>
    <dxf>
      <fill>
        <patternFill patternType="none">
          <bgColor auto="1"/>
        </patternFill>
      </fill>
    </dxf>
    <dxf>
      <fill>
        <patternFill>
          <bgColor rgb="FFFF4F4F"/>
        </patternFill>
      </fill>
    </dxf>
    <dxf>
      <fill>
        <patternFill>
          <bgColor rgb="FFFFFF00"/>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79998168889431442"/>
        </patternFill>
      </fill>
    </dxf>
    <dxf>
      <fill>
        <patternFill>
          <bgColor theme="4" tint="0.39994506668294322"/>
        </patternFill>
      </fill>
    </dxf>
    <dxf>
      <fill>
        <patternFill>
          <bgColor theme="0"/>
        </patternFill>
      </fill>
    </dxf>
    <dxf>
      <fill>
        <patternFill>
          <bgColor theme="0"/>
        </patternFill>
      </fill>
    </dxf>
    <dxf>
      <fill>
        <patternFill>
          <bgColor rgb="FFFF5050"/>
        </patternFill>
      </fill>
    </dxf>
    <dxf>
      <fill>
        <patternFill>
          <bgColor rgb="FFFF4F4F"/>
        </patternFill>
      </fill>
    </dxf>
    <dxf>
      <fill>
        <patternFill patternType="none">
          <bgColor auto="1"/>
        </patternFill>
      </fill>
    </dxf>
    <dxf>
      <fill>
        <patternFill>
          <bgColor rgb="FFFF4F4F"/>
        </patternFill>
      </fill>
    </dxf>
    <dxf>
      <fill>
        <patternFill>
          <bgColor rgb="FFFF4F4F"/>
        </patternFill>
      </fill>
    </dxf>
    <dxf>
      <fill>
        <patternFill>
          <bgColor rgb="FFFFFF00"/>
        </patternFill>
      </fill>
    </dxf>
    <dxf>
      <fill>
        <patternFill>
          <bgColor rgb="FFFFFF00"/>
        </patternFill>
      </fill>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family val="2"/>
        <scheme val="minor"/>
      </font>
    </dxf>
    <dxf>
      <protection locked="0" hidden="0"/>
    </dxf>
  </dxfs>
  <tableStyles count="0" defaultTableStyle="TableStyleMedium2" defaultPivotStyle="PivotStyleLight16"/>
  <colors>
    <mruColors>
      <color rgb="FFCCCCFF"/>
      <color rgb="FFEAD1DC"/>
      <color rgb="FFE0BA88"/>
      <color rgb="FFD6A564"/>
      <color rgb="FFFF5050"/>
      <color rgb="FFFF4F4F"/>
      <color rgb="FFFF4F00"/>
      <color rgb="FFFF3333"/>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1848EC-3AE3-43CD-BD01-51D59059DEF0}" name="Table2" displayName="Table2" ref="A1:B33" totalsRowShown="0" headerRowDxfId="41" dataDxfId="40" tableBorderDxfId="39">
  <autoFilter ref="A1:B33" xr:uid="{2B3B8326-E287-4E53-8798-BB0C056B9F2A}"/>
  <tableColumns count="2">
    <tableColumn id="1" xr3:uid="{057879E6-E4CC-43B2-9015-D0F31736AA05}" name="Totals:" dataDxfId="38"/>
    <tableColumn id="2" xr3:uid="{2FC6F4E0-7FBB-4296-A4E5-A1ADE958C3F6}" name="Count" dataDxfId="3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B791E-DBEF-4408-8978-EA331DBEE85D}">
  <dimension ref="B1:K39"/>
  <sheetViews>
    <sheetView tabSelected="1" topLeftCell="A13" zoomScale="80" zoomScaleNormal="80" workbookViewId="0">
      <selection activeCell="D22" sqref="D22:J22"/>
    </sheetView>
  </sheetViews>
  <sheetFormatPr defaultRowHeight="15" x14ac:dyDescent="0.25"/>
  <cols>
    <col min="1" max="1" width="4.42578125" style="431" customWidth="1"/>
    <col min="2" max="9" width="9.140625" style="431"/>
    <col min="10" max="10" width="91.42578125" style="431" customWidth="1"/>
    <col min="11" max="16384" width="9.140625" style="431"/>
  </cols>
  <sheetData>
    <row r="1" spans="2:10" ht="15.75" thickBot="1" x14ac:dyDescent="0.3"/>
    <row r="2" spans="2:10" x14ac:dyDescent="0.25">
      <c r="B2" s="421"/>
      <c r="C2" s="422"/>
      <c r="D2" s="422"/>
      <c r="E2" s="422"/>
      <c r="F2" s="422"/>
      <c r="G2" s="422"/>
      <c r="H2" s="422"/>
      <c r="I2" s="422"/>
      <c r="J2" s="423"/>
    </row>
    <row r="3" spans="2:10" ht="15.75" thickBot="1" x14ac:dyDescent="0.3">
      <c r="B3" s="424" t="s">
        <v>168</v>
      </c>
      <c r="C3" s="425"/>
      <c r="D3" s="425"/>
      <c r="E3" s="425"/>
      <c r="F3" s="425"/>
      <c r="G3" s="425"/>
      <c r="H3" s="425"/>
      <c r="I3" s="425"/>
      <c r="J3" s="426"/>
    </row>
    <row r="4" spans="2:10" x14ac:dyDescent="0.25">
      <c r="B4" s="439"/>
      <c r="C4" s="440"/>
      <c r="D4" s="440"/>
      <c r="E4" s="440"/>
      <c r="F4" s="440"/>
      <c r="G4" s="440"/>
      <c r="H4" s="440"/>
      <c r="I4" s="440"/>
      <c r="J4" s="441"/>
    </row>
    <row r="5" spans="2:10" x14ac:dyDescent="0.25">
      <c r="B5" s="427" t="s">
        <v>170</v>
      </c>
      <c r="C5" s="442"/>
      <c r="D5" s="442"/>
      <c r="E5" s="442"/>
      <c r="F5" s="442"/>
      <c r="G5" s="442"/>
      <c r="H5" s="442"/>
      <c r="I5" s="442"/>
      <c r="J5" s="428"/>
    </row>
    <row r="6" spans="2:10" s="420" customFormat="1" ht="29.25" customHeight="1" x14ac:dyDescent="0.25">
      <c r="B6" s="416" t="s">
        <v>169</v>
      </c>
      <c r="C6" s="437"/>
      <c r="D6" s="437"/>
      <c r="E6" s="437"/>
      <c r="F6" s="437"/>
      <c r="G6" s="437"/>
      <c r="H6" s="437"/>
      <c r="I6" s="437"/>
      <c r="J6" s="417"/>
    </row>
    <row r="7" spans="2:10" x14ac:dyDescent="0.25">
      <c r="B7" s="418" t="s">
        <v>166</v>
      </c>
      <c r="C7" s="443"/>
      <c r="D7" s="443"/>
      <c r="E7" s="443"/>
      <c r="F7" s="443"/>
      <c r="G7" s="443"/>
      <c r="H7" s="443"/>
      <c r="I7" s="443"/>
      <c r="J7" s="419"/>
    </row>
    <row r="8" spans="2:10" ht="33" customHeight="1" x14ac:dyDescent="0.25">
      <c r="B8" s="416" t="s">
        <v>171</v>
      </c>
      <c r="C8" s="437"/>
      <c r="D8" s="437"/>
      <c r="E8" s="437"/>
      <c r="F8" s="437"/>
      <c r="G8" s="437"/>
      <c r="H8" s="437"/>
      <c r="I8" s="437"/>
      <c r="J8" s="417"/>
    </row>
    <row r="9" spans="2:10" ht="38.25" customHeight="1" x14ac:dyDescent="0.25">
      <c r="B9" s="416" t="s">
        <v>179</v>
      </c>
      <c r="C9" s="437"/>
      <c r="D9" s="437"/>
      <c r="E9" s="437"/>
      <c r="F9" s="437"/>
      <c r="G9" s="437"/>
      <c r="H9" s="437"/>
      <c r="I9" s="437"/>
      <c r="J9" s="417"/>
    </row>
    <row r="10" spans="2:10" x14ac:dyDescent="0.25">
      <c r="B10" s="418" t="s">
        <v>167</v>
      </c>
      <c r="C10" s="443"/>
      <c r="D10" s="443"/>
      <c r="E10" s="443"/>
      <c r="F10" s="443"/>
      <c r="G10" s="443"/>
      <c r="H10" s="443"/>
      <c r="I10" s="443"/>
      <c r="J10" s="419"/>
    </row>
    <row r="11" spans="2:10" ht="28.5" customHeight="1" x14ac:dyDescent="0.25">
      <c r="B11" s="429" t="s">
        <v>191</v>
      </c>
      <c r="C11" s="444"/>
      <c r="D11" s="444"/>
      <c r="E11" s="444"/>
      <c r="F11" s="444"/>
      <c r="G11" s="444"/>
      <c r="H11" s="444"/>
      <c r="I11" s="444"/>
      <c r="J11" s="430"/>
    </row>
    <row r="12" spans="2:10" x14ac:dyDescent="0.25">
      <c r="B12" s="429" t="s">
        <v>172</v>
      </c>
      <c r="C12" s="444"/>
      <c r="D12" s="444"/>
      <c r="E12" s="444"/>
      <c r="F12" s="444"/>
      <c r="G12" s="444"/>
      <c r="H12" s="444"/>
      <c r="I12" s="444"/>
      <c r="J12" s="430"/>
    </row>
    <row r="13" spans="2:10" x14ac:dyDescent="0.25">
      <c r="B13" s="429" t="s">
        <v>192</v>
      </c>
      <c r="C13" s="444"/>
      <c r="D13" s="444"/>
      <c r="E13" s="444"/>
      <c r="F13" s="444"/>
      <c r="G13" s="444"/>
      <c r="H13" s="444"/>
      <c r="I13" s="444"/>
      <c r="J13" s="430"/>
    </row>
    <row r="14" spans="2:10" x14ac:dyDescent="0.25">
      <c r="B14" s="436">
        <v>1</v>
      </c>
      <c r="C14" s="445" t="s">
        <v>180</v>
      </c>
      <c r="D14" s="445"/>
      <c r="E14" s="445"/>
      <c r="F14" s="445"/>
      <c r="G14" s="445"/>
      <c r="H14" s="445"/>
      <c r="I14" s="445"/>
      <c r="J14" s="435"/>
    </row>
    <row r="15" spans="2:10" ht="35.25" customHeight="1" x14ac:dyDescent="0.25">
      <c r="B15" s="446">
        <v>2</v>
      </c>
      <c r="C15" s="445" t="s">
        <v>190</v>
      </c>
      <c r="D15" s="445"/>
      <c r="E15" s="445"/>
      <c r="F15" s="445"/>
      <c r="G15" s="445"/>
      <c r="H15" s="445"/>
      <c r="I15" s="445"/>
      <c r="J15" s="435"/>
    </row>
    <row r="16" spans="2:10" ht="28.5" customHeight="1" x14ac:dyDescent="0.25">
      <c r="B16" s="446">
        <v>3</v>
      </c>
      <c r="C16" s="445" t="s">
        <v>181</v>
      </c>
      <c r="D16" s="445"/>
      <c r="E16" s="445"/>
      <c r="F16" s="445"/>
      <c r="G16" s="445"/>
      <c r="H16" s="445"/>
      <c r="I16" s="445"/>
      <c r="J16" s="435"/>
    </row>
    <row r="17" spans="2:10" x14ac:dyDescent="0.25">
      <c r="B17" s="447">
        <v>4</v>
      </c>
      <c r="C17" s="445" t="s">
        <v>182</v>
      </c>
      <c r="D17" s="445"/>
      <c r="E17" s="445"/>
      <c r="F17" s="445"/>
      <c r="G17" s="445"/>
      <c r="H17" s="445"/>
      <c r="I17" s="445"/>
      <c r="J17" s="435"/>
    </row>
    <row r="18" spans="2:10" ht="18.75" customHeight="1" x14ac:dyDescent="0.25">
      <c r="B18" s="447"/>
      <c r="C18" s="449" t="s">
        <v>183</v>
      </c>
      <c r="D18" s="444" t="s">
        <v>193</v>
      </c>
      <c r="E18" s="444"/>
      <c r="F18" s="444"/>
      <c r="G18" s="444"/>
      <c r="H18" s="444"/>
      <c r="I18" s="444"/>
      <c r="J18" s="430"/>
    </row>
    <row r="19" spans="2:10" ht="29.25" customHeight="1" x14ac:dyDescent="0.25">
      <c r="B19" s="447"/>
      <c r="C19" s="449" t="s">
        <v>184</v>
      </c>
      <c r="D19" s="444" t="s">
        <v>196</v>
      </c>
      <c r="E19" s="444"/>
      <c r="F19" s="444"/>
      <c r="G19" s="444"/>
      <c r="H19" s="444"/>
      <c r="I19" s="444"/>
      <c r="J19" s="430"/>
    </row>
    <row r="20" spans="2:10" ht="30.75" customHeight="1" x14ac:dyDescent="0.25">
      <c r="B20" s="447"/>
      <c r="C20" s="449" t="s">
        <v>185</v>
      </c>
      <c r="D20" s="444" t="s">
        <v>186</v>
      </c>
      <c r="E20" s="444"/>
      <c r="F20" s="444"/>
      <c r="G20" s="444"/>
      <c r="H20" s="444"/>
      <c r="I20" s="444"/>
      <c r="J20" s="430"/>
    </row>
    <row r="21" spans="2:10" x14ac:dyDescent="0.25">
      <c r="B21" s="447">
        <v>5</v>
      </c>
      <c r="C21" s="445" t="s">
        <v>187</v>
      </c>
      <c r="D21" s="445"/>
      <c r="E21" s="445"/>
      <c r="F21" s="445"/>
      <c r="G21" s="445"/>
      <c r="H21" s="445"/>
      <c r="I21" s="445"/>
      <c r="J21" s="435"/>
    </row>
    <row r="22" spans="2:10" ht="15.75" customHeight="1" x14ac:dyDescent="0.25">
      <c r="B22" s="447"/>
      <c r="C22" s="449" t="s">
        <v>183</v>
      </c>
      <c r="D22" s="445" t="s">
        <v>194</v>
      </c>
      <c r="E22" s="445"/>
      <c r="F22" s="445"/>
      <c r="G22" s="445"/>
      <c r="H22" s="445"/>
      <c r="I22" s="445"/>
      <c r="J22" s="435"/>
    </row>
    <row r="23" spans="2:10" ht="28.5" customHeight="1" x14ac:dyDescent="0.25">
      <c r="B23" s="447"/>
      <c r="C23" s="449" t="s">
        <v>184</v>
      </c>
      <c r="D23" s="445" t="s">
        <v>195</v>
      </c>
      <c r="E23" s="445"/>
      <c r="F23" s="445"/>
      <c r="G23" s="445"/>
      <c r="H23" s="445"/>
      <c r="I23" s="445"/>
      <c r="J23" s="435"/>
    </row>
    <row r="24" spans="2:10" ht="29.25" customHeight="1" x14ac:dyDescent="0.25">
      <c r="B24" s="447"/>
      <c r="C24" s="449" t="s">
        <v>185</v>
      </c>
      <c r="D24" s="445" t="s">
        <v>188</v>
      </c>
      <c r="E24" s="445"/>
      <c r="F24" s="445"/>
      <c r="G24" s="445"/>
      <c r="H24" s="445"/>
      <c r="I24" s="445"/>
      <c r="J24" s="435"/>
    </row>
    <row r="25" spans="2:10" x14ac:dyDescent="0.25">
      <c r="B25" s="446">
        <v>6</v>
      </c>
      <c r="C25" s="445" t="s">
        <v>189</v>
      </c>
      <c r="D25" s="445"/>
      <c r="E25" s="445"/>
      <c r="F25" s="445"/>
      <c r="G25" s="445"/>
      <c r="H25" s="445"/>
      <c r="I25" s="445"/>
      <c r="J25" s="435"/>
    </row>
    <row r="26" spans="2:10" x14ac:dyDescent="0.25">
      <c r="B26" s="446">
        <v>7</v>
      </c>
      <c r="C26" s="445" t="s">
        <v>197</v>
      </c>
      <c r="D26" s="445"/>
      <c r="E26" s="445"/>
      <c r="F26" s="445"/>
      <c r="G26" s="445"/>
      <c r="H26" s="445"/>
      <c r="I26" s="445"/>
      <c r="J26" s="435"/>
    </row>
    <row r="27" spans="2:10" s="450" customFormat="1" x14ac:dyDescent="0.25">
      <c r="B27" s="448" t="s">
        <v>173</v>
      </c>
      <c r="C27" s="445"/>
      <c r="D27" s="445"/>
      <c r="E27" s="445"/>
      <c r="F27" s="445"/>
      <c r="G27" s="445"/>
      <c r="H27" s="445"/>
      <c r="I27" s="445"/>
      <c r="J27" s="435"/>
    </row>
    <row r="28" spans="2:10" ht="15.75" thickBot="1" x14ac:dyDescent="0.3">
      <c r="B28" s="432"/>
      <c r="C28" s="433"/>
      <c r="D28" s="433"/>
      <c r="E28" s="433"/>
      <c r="F28" s="433"/>
      <c r="G28" s="433"/>
      <c r="H28" s="433"/>
      <c r="I28" s="433"/>
      <c r="J28" s="434"/>
    </row>
    <row r="35" spans="10:11" x14ac:dyDescent="0.25">
      <c r="J35" s="438"/>
      <c r="K35" s="438"/>
    </row>
    <row r="36" spans="10:11" x14ac:dyDescent="0.25">
      <c r="J36" s="438"/>
      <c r="K36" s="438"/>
    </row>
    <row r="37" spans="10:11" x14ac:dyDescent="0.25">
      <c r="J37" s="438"/>
      <c r="K37" s="438"/>
    </row>
    <row r="38" spans="10:11" x14ac:dyDescent="0.25">
      <c r="J38" s="438"/>
      <c r="K38" s="438"/>
    </row>
    <row r="39" spans="10:11" x14ac:dyDescent="0.25">
      <c r="J39" s="438"/>
      <c r="K39" s="438"/>
    </row>
  </sheetData>
  <mergeCells count="26">
    <mergeCell ref="D24:J24"/>
    <mergeCell ref="C25:J25"/>
    <mergeCell ref="C26:J26"/>
    <mergeCell ref="B9:J9"/>
    <mergeCell ref="D18:J18"/>
    <mergeCell ref="D19:J19"/>
    <mergeCell ref="D20:J20"/>
    <mergeCell ref="C21:J21"/>
    <mergeCell ref="D22:J22"/>
    <mergeCell ref="B28:J28"/>
    <mergeCell ref="C14:J14"/>
    <mergeCell ref="C15:J15"/>
    <mergeCell ref="C16:J16"/>
    <mergeCell ref="C17:J17"/>
    <mergeCell ref="B27:J27"/>
    <mergeCell ref="D23:J23"/>
    <mergeCell ref="B10:J10"/>
    <mergeCell ref="B11:J11"/>
    <mergeCell ref="B12:J12"/>
    <mergeCell ref="B13:J13"/>
    <mergeCell ref="B3:J3"/>
    <mergeCell ref="B4:J4"/>
    <mergeCell ref="B5:J5"/>
    <mergeCell ref="B6:J6"/>
    <mergeCell ref="B7:J7"/>
    <mergeCell ref="B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P175"/>
  <sheetViews>
    <sheetView zoomScale="70" zoomScaleNormal="70" workbookViewId="0">
      <pane xSplit="2" ySplit="4" topLeftCell="AR5" activePane="bottomRight" state="frozen"/>
      <selection activeCell="F15" sqref="F15"/>
      <selection pane="topRight" activeCell="F15" sqref="F15"/>
      <selection pane="bottomLeft" activeCell="F15" sqref="F15"/>
      <selection pane="bottomRight" activeCell="Z3" sqref="Z3"/>
    </sheetView>
  </sheetViews>
  <sheetFormatPr defaultRowHeight="15" customHeight="1" x14ac:dyDescent="0.25"/>
  <cols>
    <col min="1" max="1" width="18" style="3" customWidth="1"/>
    <col min="2" max="2" width="41" style="3" customWidth="1"/>
    <col min="3" max="3" width="19.140625" style="61" customWidth="1"/>
    <col min="4" max="4" width="7.28515625" style="3" customWidth="1"/>
    <col min="5" max="5" width="10.7109375" style="24" customWidth="1"/>
    <col min="6" max="6" width="16.7109375" style="3" customWidth="1"/>
    <col min="7" max="7" width="11.140625" style="61" customWidth="1"/>
    <col min="8" max="8" width="8" style="74" customWidth="1"/>
    <col min="9" max="9" width="11.85546875" style="85" customWidth="1"/>
    <col min="10" max="22" width="7.140625" style="24" customWidth="1"/>
    <col min="23" max="23" width="10.42578125" style="24" customWidth="1"/>
    <col min="24" max="24" width="7.140625" style="24" customWidth="1"/>
    <col min="25" max="25" width="17.7109375" style="24" customWidth="1"/>
    <col min="26" max="26" width="7.140625" style="77" customWidth="1"/>
    <col min="27" max="27" width="11.42578125" style="3" customWidth="1"/>
    <col min="28" max="28" width="11.85546875" style="3" customWidth="1"/>
    <col min="29" max="30" width="8.42578125" style="3" customWidth="1"/>
    <col min="31" max="31" width="11.5703125" style="3" customWidth="1"/>
    <col min="32" max="32" width="8.42578125" style="3" customWidth="1"/>
    <col min="33" max="33" width="11.85546875" style="3" customWidth="1"/>
    <col min="34" max="34" width="8.42578125" style="3" customWidth="1"/>
    <col min="35" max="35" width="12" style="3" customWidth="1"/>
    <col min="36" max="36" width="13.140625" style="3" customWidth="1"/>
    <col min="37" max="37" width="11.5703125" style="31" customWidth="1"/>
    <col min="38" max="38" width="26.7109375" style="31" customWidth="1"/>
    <col min="39" max="39" width="12.42578125" style="74" customWidth="1"/>
    <col min="40" max="40" width="14.85546875" style="81" customWidth="1"/>
    <col min="41" max="41" width="14.42578125" style="24" customWidth="1"/>
    <col min="42" max="42" width="16.28515625" style="24" customWidth="1"/>
    <col min="43" max="43" width="11.7109375" style="61" customWidth="1"/>
    <col min="44" max="45" width="12.85546875" style="61" customWidth="1"/>
    <col min="46" max="46" width="14" style="3" customWidth="1"/>
    <col min="47" max="47" width="11.5703125" style="61" customWidth="1"/>
    <col min="48" max="48" width="8.85546875" style="3" customWidth="1"/>
    <col min="49" max="49" width="20.28515625" style="3" customWidth="1"/>
    <col min="50" max="50" width="15" style="61" customWidth="1"/>
    <col min="51" max="51" width="13.140625" style="61" customWidth="1"/>
    <col min="52" max="52" width="16.28515625" style="61" customWidth="1"/>
    <col min="53" max="53" width="7.85546875" style="61" customWidth="1"/>
    <col min="54" max="54" width="11.28515625" style="61" customWidth="1"/>
    <col min="55" max="55" width="29.7109375" style="3" customWidth="1"/>
    <col min="56" max="57" width="8.42578125" style="21" customWidth="1"/>
    <col min="58" max="58" width="8.85546875" style="3" customWidth="1"/>
    <col min="59" max="63" width="9.28515625" style="3" customWidth="1"/>
    <col min="64" max="1038" width="15.28515625" style="3" customWidth="1"/>
    <col min="1039" max="1039" width="9.140625" style="3" customWidth="1"/>
    <col min="1040" max="16384" width="9.140625" style="3"/>
  </cols>
  <sheetData>
    <row r="1" spans="1:63" s="13" customFormat="1" ht="16.5" customHeight="1" x14ac:dyDescent="0.35">
      <c r="A1" s="125" t="s">
        <v>0</v>
      </c>
      <c r="B1" s="126"/>
      <c r="E1" s="125"/>
      <c r="F1" s="125"/>
      <c r="G1" s="100"/>
      <c r="H1" s="75"/>
      <c r="I1" s="82"/>
      <c r="Z1" s="75"/>
      <c r="AA1" s="127"/>
      <c r="AB1" s="16"/>
      <c r="AD1" s="137"/>
      <c r="AE1" s="137"/>
      <c r="AK1" s="128"/>
      <c r="AL1" s="128"/>
      <c r="AM1" s="75"/>
      <c r="AN1" s="82"/>
      <c r="AQ1" s="100"/>
      <c r="AR1" s="190"/>
      <c r="AS1" s="190"/>
      <c r="AU1" s="100"/>
      <c r="AX1" s="100"/>
      <c r="AY1" s="100"/>
      <c r="AZ1" s="100"/>
      <c r="BA1" s="100"/>
      <c r="BB1" s="100"/>
    </row>
    <row r="2" spans="1:63" s="214" customFormat="1" x14ac:dyDescent="0.25">
      <c r="A2" s="207"/>
      <c r="B2" s="207"/>
      <c r="C2" s="204" t="s">
        <v>1</v>
      </c>
      <c r="D2" s="14"/>
      <c r="E2" s="208"/>
      <c r="F2" s="14"/>
      <c r="G2" s="204"/>
      <c r="H2" s="14"/>
      <c r="I2" s="209" t="s">
        <v>131</v>
      </c>
      <c r="J2" s="210"/>
      <c r="K2" s="86"/>
      <c r="L2" s="210"/>
      <c r="M2" s="210"/>
      <c r="N2" s="210"/>
      <c r="O2" s="210"/>
      <c r="P2" s="210"/>
      <c r="Q2" s="210"/>
      <c r="R2" s="210"/>
      <c r="S2" s="210"/>
      <c r="T2" s="210" t="s">
        <v>130</v>
      </c>
      <c r="U2" s="210"/>
      <c r="V2" s="210"/>
      <c r="W2" s="210"/>
      <c r="X2" s="210"/>
      <c r="Y2" s="210"/>
      <c r="Z2" s="210"/>
      <c r="AA2" s="207"/>
      <c r="AB2" s="86"/>
      <c r="AC2" s="14"/>
      <c r="AD2" s="14"/>
      <c r="AE2" s="14"/>
      <c r="AF2" s="14"/>
      <c r="AG2" s="15" t="s">
        <v>36</v>
      </c>
      <c r="AH2" s="15"/>
      <c r="AI2" s="86"/>
      <c r="AJ2" s="86"/>
      <c r="AK2" s="86"/>
      <c r="AL2" s="86"/>
      <c r="AM2" s="15"/>
      <c r="AN2" s="79"/>
      <c r="AO2" s="86"/>
      <c r="AP2" s="86"/>
      <c r="AQ2" s="79" t="s">
        <v>129</v>
      </c>
      <c r="AR2" s="211"/>
      <c r="AS2" s="211"/>
      <c r="AT2" s="86"/>
      <c r="AU2" s="212"/>
      <c r="AV2" s="15"/>
      <c r="AW2" s="15"/>
      <c r="AX2" s="79"/>
      <c r="AY2" s="79" t="s">
        <v>3</v>
      </c>
      <c r="AZ2" s="79"/>
      <c r="BA2" s="79"/>
      <c r="BB2" s="204"/>
      <c r="BC2" s="86"/>
      <c r="BD2" s="213"/>
      <c r="BE2" s="86"/>
      <c r="BF2" s="86"/>
      <c r="BG2" s="86"/>
      <c r="BH2" s="86"/>
    </row>
    <row r="3" spans="1:63" s="285" customFormat="1" ht="154.5" customHeight="1" thickBot="1" x14ac:dyDescent="0.35">
      <c r="A3" s="262" t="s">
        <v>4</v>
      </c>
      <c r="B3" s="263"/>
      <c r="C3" s="264" t="s">
        <v>5</v>
      </c>
      <c r="D3" s="265" t="s">
        <v>6</v>
      </c>
      <c r="E3" s="266" t="s">
        <v>84</v>
      </c>
      <c r="F3" s="309" t="s">
        <v>95</v>
      </c>
      <c r="G3" s="267" t="s">
        <v>101</v>
      </c>
      <c r="H3" s="268" t="s">
        <v>76</v>
      </c>
      <c r="I3" s="310" t="s">
        <v>144</v>
      </c>
      <c r="J3" s="311" t="s">
        <v>162</v>
      </c>
      <c r="K3" s="312" t="s">
        <v>14</v>
      </c>
      <c r="L3" s="313" t="s">
        <v>75</v>
      </c>
      <c r="M3" s="313" t="s">
        <v>108</v>
      </c>
      <c r="N3" s="313" t="s">
        <v>10</v>
      </c>
      <c r="O3" s="313" t="s">
        <v>8</v>
      </c>
      <c r="P3" s="313" t="s">
        <v>9</v>
      </c>
      <c r="Q3" s="314" t="s">
        <v>109</v>
      </c>
      <c r="R3" s="314" t="s">
        <v>105</v>
      </c>
      <c r="S3" s="314" t="s">
        <v>12</v>
      </c>
      <c r="T3" s="314" t="s">
        <v>11</v>
      </c>
      <c r="U3" s="314" t="s">
        <v>110</v>
      </c>
      <c r="V3" s="314" t="s">
        <v>13</v>
      </c>
      <c r="W3" s="315" t="s">
        <v>132</v>
      </c>
      <c r="X3" s="316" t="s">
        <v>102</v>
      </c>
      <c r="Y3" s="317" t="s">
        <v>82</v>
      </c>
      <c r="Z3" s="318" t="s">
        <v>78</v>
      </c>
      <c r="AA3" s="269" t="s">
        <v>138</v>
      </c>
      <c r="AB3" s="270" t="s">
        <v>139</v>
      </c>
      <c r="AC3" s="270" t="s">
        <v>111</v>
      </c>
      <c r="AD3" s="270" t="s">
        <v>31</v>
      </c>
      <c r="AE3" s="270" t="s">
        <v>140</v>
      </c>
      <c r="AF3" s="270" t="s">
        <v>103</v>
      </c>
      <c r="AG3" s="270" t="s">
        <v>141</v>
      </c>
      <c r="AH3" s="270" t="s">
        <v>106</v>
      </c>
      <c r="AI3" s="270" t="s">
        <v>142</v>
      </c>
      <c r="AJ3" s="271" t="s">
        <v>143</v>
      </c>
      <c r="AK3" s="272" t="s">
        <v>104</v>
      </c>
      <c r="AL3" s="273" t="s">
        <v>15</v>
      </c>
      <c r="AM3" s="274" t="s">
        <v>114</v>
      </c>
      <c r="AN3" s="275" t="s">
        <v>115</v>
      </c>
      <c r="AO3" s="276" t="s">
        <v>127</v>
      </c>
      <c r="AP3" s="277" t="s">
        <v>128</v>
      </c>
      <c r="AQ3" s="278" t="s">
        <v>21</v>
      </c>
      <c r="AR3" s="279" t="s">
        <v>107</v>
      </c>
      <c r="AS3" s="279" t="s">
        <v>117</v>
      </c>
      <c r="AT3" s="280" t="s">
        <v>119</v>
      </c>
      <c r="AU3" s="281" t="s">
        <v>118</v>
      </c>
      <c r="AV3" s="280" t="s">
        <v>91</v>
      </c>
      <c r="AW3" s="280" t="s">
        <v>124</v>
      </c>
      <c r="AX3" s="281" t="s">
        <v>120</v>
      </c>
      <c r="AY3" s="281" t="s">
        <v>121</v>
      </c>
      <c r="AZ3" s="281" t="s">
        <v>125</v>
      </c>
      <c r="BA3" s="281" t="s">
        <v>51</v>
      </c>
      <c r="BB3" s="281" t="s">
        <v>123</v>
      </c>
      <c r="BC3" s="282" t="s">
        <v>126</v>
      </c>
      <c r="BD3" s="283" t="s">
        <v>35</v>
      </c>
      <c r="BE3" s="284" t="s">
        <v>97</v>
      </c>
    </row>
    <row r="4" spans="1:63" s="247" customFormat="1" ht="42" customHeight="1" x14ac:dyDescent="0.25">
      <c r="A4" s="146"/>
      <c r="B4" s="17" t="s">
        <v>37</v>
      </c>
      <c r="C4" s="238" t="s">
        <v>45</v>
      </c>
      <c r="D4" s="239" t="s">
        <v>38</v>
      </c>
      <c r="E4" s="240" t="s">
        <v>40</v>
      </c>
      <c r="F4" s="183" t="s">
        <v>176</v>
      </c>
      <c r="G4" s="64" t="s">
        <v>41</v>
      </c>
      <c r="H4" s="237" t="s">
        <v>39</v>
      </c>
      <c r="I4" s="64" t="s">
        <v>41</v>
      </c>
      <c r="J4" s="17" t="s">
        <v>174</v>
      </c>
      <c r="K4" s="17" t="s">
        <v>174</v>
      </c>
      <c r="L4" s="17" t="s">
        <v>174</v>
      </c>
      <c r="M4" s="17" t="s">
        <v>174</v>
      </c>
      <c r="N4" s="17" t="s">
        <v>174</v>
      </c>
      <c r="O4" s="17" t="s">
        <v>174</v>
      </c>
      <c r="P4" s="17" t="s">
        <v>174</v>
      </c>
      <c r="Q4" s="17" t="s">
        <v>174</v>
      </c>
      <c r="R4" s="17" t="s">
        <v>174</v>
      </c>
      <c r="S4" s="17" t="s">
        <v>174</v>
      </c>
      <c r="T4" s="17" t="s">
        <v>174</v>
      </c>
      <c r="U4" s="17" t="s">
        <v>174</v>
      </c>
      <c r="V4" s="17" t="s">
        <v>174</v>
      </c>
      <c r="W4" s="129" t="s">
        <v>174</v>
      </c>
      <c r="X4" s="17" t="s">
        <v>174</v>
      </c>
      <c r="Y4" s="19"/>
      <c r="Z4" s="20" t="s">
        <v>39</v>
      </c>
      <c r="AA4" s="17" t="s">
        <v>174</v>
      </c>
      <c r="AB4" s="17" t="s">
        <v>174</v>
      </c>
      <c r="AC4" s="17" t="s">
        <v>42</v>
      </c>
      <c r="AD4" s="17" t="s">
        <v>174</v>
      </c>
      <c r="AE4" s="17" t="s">
        <v>145</v>
      </c>
      <c r="AF4" s="17" t="s">
        <v>174</v>
      </c>
      <c r="AG4" s="17" t="s">
        <v>174</v>
      </c>
      <c r="AH4" s="17" t="s">
        <v>174</v>
      </c>
      <c r="AI4" s="17" t="s">
        <v>174</v>
      </c>
      <c r="AJ4" s="129" t="s">
        <v>174</v>
      </c>
      <c r="AK4" s="138" t="s">
        <v>177</v>
      </c>
      <c r="AL4" s="139"/>
      <c r="AM4" s="236" t="s">
        <v>178</v>
      </c>
      <c r="AN4" s="242" t="s">
        <v>41</v>
      </c>
      <c r="AO4" s="203" t="s">
        <v>39</v>
      </c>
      <c r="AP4" s="139"/>
      <c r="AQ4" s="243" t="s">
        <v>41</v>
      </c>
      <c r="AR4" s="244" t="s">
        <v>41</v>
      </c>
      <c r="AS4" s="129" t="s">
        <v>175</v>
      </c>
      <c r="AT4" s="203" t="s">
        <v>39</v>
      </c>
      <c r="AU4" s="64" t="s">
        <v>41</v>
      </c>
      <c r="AV4" s="17" t="s">
        <v>39</v>
      </c>
      <c r="AW4" s="17"/>
      <c r="AX4" s="64" t="s">
        <v>41</v>
      </c>
      <c r="AY4" s="129" t="s">
        <v>175</v>
      </c>
      <c r="AZ4" s="129" t="s">
        <v>174</v>
      </c>
      <c r="BA4" s="17" t="s">
        <v>39</v>
      </c>
      <c r="BB4" s="64" t="s">
        <v>41</v>
      </c>
      <c r="BC4" s="245"/>
      <c r="BD4" s="192" t="s">
        <v>44</v>
      </c>
      <c r="BE4" s="148" t="s">
        <v>44</v>
      </c>
    </row>
    <row r="5" spans="1:63" s="31" customFormat="1" ht="18" customHeight="1" x14ac:dyDescent="0.25">
      <c r="A5" s="25"/>
      <c r="B5" s="26"/>
      <c r="C5" s="66"/>
      <c r="D5" s="27"/>
      <c r="E5" s="187"/>
      <c r="F5" s="184"/>
      <c r="G5" s="65"/>
      <c r="H5" s="67"/>
      <c r="I5" s="83"/>
      <c r="J5" s="28"/>
      <c r="K5" s="28"/>
      <c r="L5" s="28"/>
      <c r="M5" s="28"/>
      <c r="N5" s="28"/>
      <c r="O5" s="28"/>
      <c r="P5" s="28"/>
      <c r="Q5" s="28"/>
      <c r="R5" s="28"/>
      <c r="S5" s="28"/>
      <c r="T5" s="28"/>
      <c r="U5" s="28"/>
      <c r="V5" s="28"/>
      <c r="W5" s="140"/>
      <c r="X5" s="147"/>
      <c r="Y5" s="29"/>
      <c r="Z5" s="76"/>
      <c r="AA5" s="28"/>
      <c r="AB5" s="28"/>
      <c r="AC5" s="28"/>
      <c r="AD5" s="28"/>
      <c r="AE5" s="28"/>
      <c r="AF5" s="28"/>
      <c r="AG5" s="28"/>
      <c r="AH5" s="28"/>
      <c r="AI5" s="28"/>
      <c r="AJ5" s="130"/>
      <c r="AK5" s="181"/>
      <c r="AL5" s="140"/>
      <c r="AM5" s="78"/>
      <c r="AN5" s="80"/>
      <c r="AO5" s="198"/>
      <c r="AP5" s="206"/>
      <c r="AQ5" s="229"/>
      <c r="AR5" s="230"/>
      <c r="AS5" s="230"/>
      <c r="AT5" s="28"/>
      <c r="AU5" s="62"/>
      <c r="AV5" s="28"/>
      <c r="AW5" s="28"/>
      <c r="AX5" s="62"/>
      <c r="AY5" s="62"/>
      <c r="AZ5" s="62"/>
      <c r="BA5" s="62"/>
      <c r="BB5" s="63"/>
      <c r="BC5" s="195"/>
      <c r="BD5" s="192"/>
      <c r="BE5" s="60"/>
      <c r="BF5" s="30"/>
      <c r="BG5" s="30"/>
      <c r="BH5" s="30"/>
      <c r="BI5" s="30"/>
      <c r="BJ5" s="30"/>
      <c r="BK5" s="30"/>
    </row>
    <row r="6" spans="1:63" s="31" customFormat="1" ht="18" customHeight="1" x14ac:dyDescent="0.25">
      <c r="A6" s="149"/>
      <c r="B6" s="150"/>
      <c r="C6" s="133"/>
      <c r="D6" s="151"/>
      <c r="E6" s="187"/>
      <c r="F6" s="184"/>
      <c r="G6" s="252"/>
      <c r="H6" s="249"/>
      <c r="I6" s="83"/>
      <c r="J6" s="152"/>
      <c r="K6" s="28"/>
      <c r="L6" s="28"/>
      <c r="M6" s="152"/>
      <c r="N6" s="152"/>
      <c r="O6" s="152"/>
      <c r="P6" s="28"/>
      <c r="Q6" s="28"/>
      <c r="R6" s="28"/>
      <c r="S6" s="28"/>
      <c r="T6" s="28"/>
      <c r="U6" s="28"/>
      <c r="V6" s="28"/>
      <c r="W6" s="140"/>
      <c r="X6" s="147"/>
      <c r="Y6" s="153"/>
      <c r="Z6" s="76"/>
      <c r="AA6" s="152"/>
      <c r="AB6" s="152"/>
      <c r="AC6" s="152"/>
      <c r="AD6" s="152"/>
      <c r="AE6" s="152"/>
      <c r="AF6" s="152"/>
      <c r="AG6" s="152"/>
      <c r="AH6" s="152"/>
      <c r="AI6" s="152"/>
      <c r="AJ6" s="154"/>
      <c r="AK6" s="182"/>
      <c r="AL6" s="253"/>
      <c r="AM6" s="201"/>
      <c r="AN6" s="155"/>
      <c r="AO6" s="199"/>
      <c r="AP6" s="206"/>
      <c r="AQ6" s="231"/>
      <c r="AR6" s="232"/>
      <c r="AS6" s="232"/>
      <c r="AT6" s="152"/>
      <c r="AU6" s="156"/>
      <c r="AV6" s="152"/>
      <c r="AW6" s="152"/>
      <c r="AX6" s="156"/>
      <c r="AY6" s="156"/>
      <c r="AZ6" s="156"/>
      <c r="BA6" s="156"/>
      <c r="BB6" s="157"/>
      <c r="BC6" s="196"/>
      <c r="BD6" s="192" t="str">
        <f t="shared" ref="BD5:BD12" si="0">IF($AM6 = "Positive", "YES", "")</f>
        <v/>
      </c>
      <c r="BE6" s="60" t="str">
        <f>IF(AND(G6&lt;&gt;"",AN6-G6&gt;=14),"YES","")</f>
        <v/>
      </c>
      <c r="BF6" s="30"/>
      <c r="BG6" s="30"/>
      <c r="BH6" s="30"/>
      <c r="BI6" s="30"/>
      <c r="BJ6" s="30"/>
      <c r="BK6" s="30"/>
    </row>
    <row r="7" spans="1:63" s="31" customFormat="1" ht="18" customHeight="1" x14ac:dyDescent="0.25">
      <c r="A7" s="149"/>
      <c r="B7" s="150"/>
      <c r="C7" s="133"/>
      <c r="D7" s="151"/>
      <c r="E7" s="187"/>
      <c r="F7" s="184"/>
      <c r="G7" s="65"/>
      <c r="H7" s="250"/>
      <c r="I7" s="83"/>
      <c r="J7" s="152"/>
      <c r="K7" s="28"/>
      <c r="L7" s="28"/>
      <c r="M7" s="152"/>
      <c r="N7" s="152"/>
      <c r="O7" s="152"/>
      <c r="P7" s="28"/>
      <c r="Q7" s="28"/>
      <c r="R7" s="28"/>
      <c r="S7" s="28"/>
      <c r="T7" s="28"/>
      <c r="U7" s="28"/>
      <c r="V7" s="28"/>
      <c r="W7" s="140"/>
      <c r="X7" s="147"/>
      <c r="Y7" s="153"/>
      <c r="Z7" s="76"/>
      <c r="AA7" s="152"/>
      <c r="AB7" s="152"/>
      <c r="AC7" s="152"/>
      <c r="AD7" s="152"/>
      <c r="AE7" s="152"/>
      <c r="AF7" s="152"/>
      <c r="AG7" s="152"/>
      <c r="AH7" s="152"/>
      <c r="AI7" s="152"/>
      <c r="AJ7" s="154"/>
      <c r="AK7" s="182"/>
      <c r="AL7" s="253"/>
      <c r="AM7" s="201"/>
      <c r="AN7" s="155"/>
      <c r="AO7" s="199"/>
      <c r="AP7" s="206"/>
      <c r="AQ7" s="231"/>
      <c r="AR7" s="232"/>
      <c r="AS7" s="232"/>
      <c r="AT7" s="152"/>
      <c r="AU7" s="156"/>
      <c r="AV7" s="152"/>
      <c r="AW7" s="152"/>
      <c r="AX7" s="156"/>
      <c r="AY7" s="156"/>
      <c r="AZ7" s="156"/>
      <c r="BA7" s="156"/>
      <c r="BB7" s="157"/>
      <c r="BC7" s="196"/>
      <c r="BD7" s="192" t="str">
        <f t="shared" si="0"/>
        <v/>
      </c>
      <c r="BE7" s="60" t="str">
        <f>IF(AND(G7&lt;&gt;"",AN7-G7&gt;=14),"YES","")</f>
        <v/>
      </c>
      <c r="BF7" s="30"/>
      <c r="BG7" s="30"/>
      <c r="BH7" s="30"/>
      <c r="BI7" s="30"/>
      <c r="BJ7" s="30"/>
      <c r="BK7" s="30"/>
    </row>
    <row r="8" spans="1:63" s="31" customFormat="1" ht="18" customHeight="1" x14ac:dyDescent="0.25">
      <c r="A8" s="149"/>
      <c r="B8" s="150"/>
      <c r="C8" s="133"/>
      <c r="D8" s="151"/>
      <c r="E8" s="187"/>
      <c r="F8" s="184"/>
      <c r="G8" s="65"/>
      <c r="H8" s="251"/>
      <c r="I8" s="83"/>
      <c r="J8" s="152"/>
      <c r="K8" s="28"/>
      <c r="L8" s="28"/>
      <c r="M8" s="152"/>
      <c r="N8" s="152"/>
      <c r="O8" s="152"/>
      <c r="P8" s="28"/>
      <c r="Q8" s="28"/>
      <c r="R8" s="28"/>
      <c r="S8" s="28"/>
      <c r="T8" s="28"/>
      <c r="U8" s="28"/>
      <c r="V8" s="28"/>
      <c r="W8" s="140"/>
      <c r="X8" s="147"/>
      <c r="Y8" s="153"/>
      <c r="Z8" s="76"/>
      <c r="AA8" s="152"/>
      <c r="AB8" s="152"/>
      <c r="AC8" s="152"/>
      <c r="AD8" s="152"/>
      <c r="AE8" s="152"/>
      <c r="AF8" s="152"/>
      <c r="AG8" s="152"/>
      <c r="AH8" s="152"/>
      <c r="AI8" s="152"/>
      <c r="AJ8" s="154"/>
      <c r="AK8" s="182"/>
      <c r="AL8" s="253"/>
      <c r="AM8" s="201"/>
      <c r="AN8" s="155"/>
      <c r="AO8" s="199"/>
      <c r="AP8" s="206"/>
      <c r="AQ8" s="231"/>
      <c r="AR8" s="232"/>
      <c r="AS8" s="232"/>
      <c r="AT8" s="152"/>
      <c r="AU8" s="156"/>
      <c r="AV8" s="152"/>
      <c r="AW8" s="152"/>
      <c r="AX8" s="156"/>
      <c r="AY8" s="156"/>
      <c r="AZ8" s="156"/>
      <c r="BA8" s="156"/>
      <c r="BB8" s="157"/>
      <c r="BC8" s="196"/>
      <c r="BD8" s="192" t="str">
        <f t="shared" si="0"/>
        <v/>
      </c>
      <c r="BE8" s="60" t="str">
        <f>IF(AND(G8&lt;&gt;"",AN8-G8&gt;=14),"YES","")</f>
        <v/>
      </c>
      <c r="BF8" s="30"/>
      <c r="BG8" s="30"/>
      <c r="BH8" s="30"/>
      <c r="BI8" s="30"/>
      <c r="BJ8" s="30"/>
      <c r="BK8" s="30"/>
    </row>
    <row r="9" spans="1:63" s="31" customFormat="1" ht="18" customHeight="1" x14ac:dyDescent="0.25">
      <c r="A9" s="149"/>
      <c r="B9" s="150"/>
      <c r="C9" s="133"/>
      <c r="D9" s="151"/>
      <c r="E9" s="188"/>
      <c r="F9" s="185"/>
      <c r="G9" s="159"/>
      <c r="H9" s="71"/>
      <c r="I9" s="83"/>
      <c r="J9" s="152"/>
      <c r="K9" s="152"/>
      <c r="L9" s="152"/>
      <c r="M9" s="152"/>
      <c r="N9" s="152"/>
      <c r="O9" s="152"/>
      <c r="P9" s="152"/>
      <c r="Q9" s="152"/>
      <c r="R9" s="152"/>
      <c r="S9" s="152"/>
      <c r="T9" s="152"/>
      <c r="U9" s="152"/>
      <c r="V9" s="152"/>
      <c r="W9" s="160"/>
      <c r="X9" s="147"/>
      <c r="Y9" s="153"/>
      <c r="Z9" s="76"/>
      <c r="AA9" s="152"/>
      <c r="AB9" s="152"/>
      <c r="AC9" s="152"/>
      <c r="AD9" s="152"/>
      <c r="AE9" s="152"/>
      <c r="AF9" s="152"/>
      <c r="AG9" s="152"/>
      <c r="AH9" s="152"/>
      <c r="AI9" s="152"/>
      <c r="AJ9" s="154"/>
      <c r="AK9" s="182"/>
      <c r="AL9" s="253"/>
      <c r="AM9" s="201"/>
      <c r="AN9" s="155"/>
      <c r="AO9" s="154"/>
      <c r="AP9" s="160"/>
      <c r="AQ9" s="231"/>
      <c r="AR9" s="232"/>
      <c r="AS9" s="232"/>
      <c r="AT9" s="152"/>
      <c r="AU9" s="156"/>
      <c r="AV9" s="152"/>
      <c r="AW9" s="152"/>
      <c r="AX9" s="156"/>
      <c r="AY9" s="156"/>
      <c r="AZ9" s="156"/>
      <c r="BA9" s="156"/>
      <c r="BB9" s="156"/>
      <c r="BC9" s="197"/>
      <c r="BD9" s="192" t="str">
        <f t="shared" si="0"/>
        <v/>
      </c>
      <c r="BE9" s="60" t="str">
        <f>IF(AND(G9&lt;&gt;"",AN9-G9&gt;=14),"YES","")</f>
        <v/>
      </c>
    </row>
    <row r="10" spans="1:63" s="31" customFormat="1" ht="18" customHeight="1" x14ac:dyDescent="0.25">
      <c r="A10" s="149"/>
      <c r="B10" s="150"/>
      <c r="C10" s="133"/>
      <c r="D10" s="151"/>
      <c r="E10" s="188"/>
      <c r="F10" s="185"/>
      <c r="G10" s="159"/>
      <c r="H10" s="71"/>
      <c r="I10" s="83"/>
      <c r="J10" s="152"/>
      <c r="K10" s="152"/>
      <c r="L10" s="152"/>
      <c r="M10" s="152"/>
      <c r="N10" s="152"/>
      <c r="O10" s="152"/>
      <c r="P10" s="152"/>
      <c r="Q10" s="152"/>
      <c r="R10" s="152"/>
      <c r="S10" s="152"/>
      <c r="T10" s="152"/>
      <c r="U10" s="152"/>
      <c r="V10" s="152"/>
      <c r="W10" s="160"/>
      <c r="X10" s="147"/>
      <c r="Y10" s="153"/>
      <c r="Z10" s="76"/>
      <c r="AA10" s="152"/>
      <c r="AB10" s="152"/>
      <c r="AC10" s="152"/>
      <c r="AD10" s="152"/>
      <c r="AE10" s="152"/>
      <c r="AF10" s="152"/>
      <c r="AG10" s="152"/>
      <c r="AH10" s="152"/>
      <c r="AI10" s="152"/>
      <c r="AJ10" s="154"/>
      <c r="AK10" s="182"/>
      <c r="AL10" s="253"/>
      <c r="AM10" s="201"/>
      <c r="AN10" s="155"/>
      <c r="AO10" s="154"/>
      <c r="AP10" s="160"/>
      <c r="AQ10" s="231"/>
      <c r="AR10" s="232"/>
      <c r="AS10" s="232"/>
      <c r="AT10" s="152"/>
      <c r="AU10" s="156"/>
      <c r="AV10" s="152"/>
      <c r="AW10" s="152"/>
      <c r="AX10" s="156"/>
      <c r="AY10" s="156"/>
      <c r="AZ10" s="156"/>
      <c r="BA10" s="156"/>
      <c r="BB10" s="156"/>
      <c r="BC10" s="197"/>
      <c r="BD10" s="192" t="str">
        <f t="shared" si="0"/>
        <v/>
      </c>
      <c r="BE10" s="60" t="str">
        <f>IF(AND(G10&lt;&gt;"",AN10-G10&gt;=14),"YES","")</f>
        <v/>
      </c>
    </row>
    <row r="11" spans="1:63" s="31" customFormat="1" ht="18" customHeight="1" x14ac:dyDescent="0.25">
      <c r="A11" s="149"/>
      <c r="B11" s="150"/>
      <c r="C11" s="133"/>
      <c r="D11" s="151"/>
      <c r="E11" s="188"/>
      <c r="F11" s="185"/>
      <c r="G11" s="159"/>
      <c r="H11" s="71"/>
      <c r="I11" s="83"/>
      <c r="J11" s="152"/>
      <c r="K11" s="152"/>
      <c r="L11" s="152"/>
      <c r="M11" s="152"/>
      <c r="N11" s="152"/>
      <c r="O11" s="152"/>
      <c r="P11" s="152"/>
      <c r="Q11" s="152"/>
      <c r="R11" s="152"/>
      <c r="S11" s="152"/>
      <c r="T11" s="152"/>
      <c r="U11" s="152"/>
      <c r="V11" s="152"/>
      <c r="W11" s="160"/>
      <c r="X11" s="147"/>
      <c r="Y11" s="153"/>
      <c r="Z11" s="76"/>
      <c r="AA11" s="152"/>
      <c r="AB11" s="152"/>
      <c r="AC11" s="152"/>
      <c r="AD11" s="152"/>
      <c r="AE11" s="152"/>
      <c r="AF11" s="152"/>
      <c r="AG11" s="152"/>
      <c r="AH11" s="152"/>
      <c r="AI11" s="152"/>
      <c r="AJ11" s="154"/>
      <c r="AK11" s="182"/>
      <c r="AL11" s="253"/>
      <c r="AM11" s="201"/>
      <c r="AN11" s="155"/>
      <c r="AO11" s="154"/>
      <c r="AP11" s="160"/>
      <c r="AQ11" s="231"/>
      <c r="AR11" s="232"/>
      <c r="AS11" s="232"/>
      <c r="AT11" s="152"/>
      <c r="AU11" s="156"/>
      <c r="AV11" s="152"/>
      <c r="AW11" s="152"/>
      <c r="AX11" s="156"/>
      <c r="AY11" s="156"/>
      <c r="AZ11" s="156"/>
      <c r="BA11" s="156"/>
      <c r="BB11" s="156"/>
      <c r="BC11" s="197"/>
      <c r="BD11" s="192" t="str">
        <f t="shared" si="0"/>
        <v/>
      </c>
      <c r="BE11" s="60" t="str">
        <f>IF(AND(G11&lt;&gt;"",AN11-G11&gt;=14),"YES","")</f>
        <v/>
      </c>
    </row>
    <row r="12" spans="1:63" s="31" customFormat="1" ht="18" customHeight="1" x14ac:dyDescent="0.25">
      <c r="A12" s="149"/>
      <c r="B12" s="150"/>
      <c r="C12" s="133"/>
      <c r="D12" s="151"/>
      <c r="E12" s="188"/>
      <c r="F12" s="185"/>
      <c r="G12" s="159"/>
      <c r="H12" s="72"/>
      <c r="I12" s="83"/>
      <c r="J12" s="152"/>
      <c r="K12" s="161"/>
      <c r="L12" s="152"/>
      <c r="M12" s="152"/>
      <c r="N12" s="152"/>
      <c r="O12" s="152"/>
      <c r="P12" s="152"/>
      <c r="Q12" s="152"/>
      <c r="R12" s="152"/>
      <c r="S12" s="152"/>
      <c r="T12" s="152"/>
      <c r="U12" s="152"/>
      <c r="V12" s="152"/>
      <c r="W12" s="160"/>
      <c r="X12" s="147"/>
      <c r="Y12" s="153"/>
      <c r="Z12" s="76"/>
      <c r="AA12" s="152"/>
      <c r="AB12" s="152"/>
      <c r="AC12" s="152"/>
      <c r="AD12" s="152"/>
      <c r="AE12" s="152"/>
      <c r="AF12" s="152"/>
      <c r="AG12" s="152"/>
      <c r="AH12" s="152"/>
      <c r="AI12" s="152"/>
      <c r="AJ12" s="154"/>
      <c r="AK12" s="182"/>
      <c r="AL12" s="253"/>
      <c r="AM12" s="201"/>
      <c r="AN12" s="155"/>
      <c r="AO12" s="154"/>
      <c r="AP12" s="160"/>
      <c r="AQ12" s="231"/>
      <c r="AR12" s="232"/>
      <c r="AS12" s="232"/>
      <c r="AT12" s="152"/>
      <c r="AU12" s="156"/>
      <c r="AV12" s="152"/>
      <c r="AW12" s="152"/>
      <c r="AX12" s="156"/>
      <c r="AY12" s="156"/>
      <c r="AZ12" s="156"/>
      <c r="BA12" s="156"/>
      <c r="BB12" s="156"/>
      <c r="BC12" s="197"/>
      <c r="BD12" s="192" t="str">
        <f t="shared" si="0"/>
        <v/>
      </c>
      <c r="BE12" s="60" t="str">
        <f>IF(AND(G12&lt;&gt;"",AN12-G12&gt;=14),"YES","")</f>
        <v/>
      </c>
    </row>
    <row r="13" spans="1:63" s="31" customFormat="1" ht="18" customHeight="1" x14ac:dyDescent="0.25">
      <c r="A13" s="149"/>
      <c r="B13" s="150"/>
      <c r="C13" s="133"/>
      <c r="D13" s="151"/>
      <c r="E13" s="188"/>
      <c r="F13" s="185"/>
      <c r="G13" s="159"/>
      <c r="H13" s="71"/>
      <c r="I13" s="162"/>
      <c r="J13" s="163"/>
      <c r="K13" s="163"/>
      <c r="L13" s="163"/>
      <c r="M13" s="163"/>
      <c r="N13" s="163"/>
      <c r="O13" s="163"/>
      <c r="P13" s="163"/>
      <c r="Q13" s="163"/>
      <c r="R13" s="163"/>
      <c r="S13" s="163"/>
      <c r="T13" s="163"/>
      <c r="U13" s="163"/>
      <c r="V13" s="163"/>
      <c r="W13" s="164"/>
      <c r="X13" s="147"/>
      <c r="Y13" s="165"/>
      <c r="Z13" s="76"/>
      <c r="AA13" s="152"/>
      <c r="AB13" s="152"/>
      <c r="AC13" s="152"/>
      <c r="AD13" s="152"/>
      <c r="AE13" s="152"/>
      <c r="AF13" s="152"/>
      <c r="AG13" s="152"/>
      <c r="AH13" s="152"/>
      <c r="AI13" s="152"/>
      <c r="AJ13" s="154"/>
      <c r="AK13" s="182"/>
      <c r="AL13" s="253"/>
      <c r="AM13" s="201"/>
      <c r="AN13" s="155"/>
      <c r="AO13" s="154"/>
      <c r="AP13" s="160"/>
      <c r="AQ13" s="231"/>
      <c r="AR13" s="232"/>
      <c r="AS13" s="232"/>
      <c r="AT13" s="152"/>
      <c r="AU13" s="156"/>
      <c r="AV13" s="152"/>
      <c r="AW13" s="152"/>
      <c r="AX13" s="156"/>
      <c r="AY13" s="156"/>
      <c r="AZ13" s="156"/>
      <c r="BA13" s="156"/>
      <c r="BB13" s="156"/>
      <c r="BC13" s="197"/>
      <c r="BD13" s="192" t="str">
        <f t="shared" ref="BD13:BD15" si="1">IF($AM13 = "Positive", "YES", "")</f>
        <v/>
      </c>
      <c r="BE13" s="60" t="str">
        <f>IF(AND(G13&lt;&gt;"",AN13-G13&gt;=14),"YES","")</f>
        <v/>
      </c>
    </row>
    <row r="14" spans="1:63" s="31" customFormat="1" ht="18" customHeight="1" x14ac:dyDescent="0.25">
      <c r="A14" s="149"/>
      <c r="B14" s="150"/>
      <c r="C14" s="133"/>
      <c r="D14" s="151"/>
      <c r="E14" s="188"/>
      <c r="F14" s="185"/>
      <c r="G14" s="159"/>
      <c r="H14" s="71"/>
      <c r="I14" s="166"/>
      <c r="J14" s="167"/>
      <c r="K14" s="167"/>
      <c r="L14" s="167"/>
      <c r="M14" s="167"/>
      <c r="N14" s="167"/>
      <c r="O14" s="167"/>
      <c r="P14" s="167"/>
      <c r="Q14" s="167"/>
      <c r="R14" s="167"/>
      <c r="S14" s="167"/>
      <c r="T14" s="167"/>
      <c r="U14" s="167"/>
      <c r="V14" s="167"/>
      <c r="W14" s="168"/>
      <c r="X14" s="147"/>
      <c r="Y14" s="169"/>
      <c r="Z14" s="76"/>
      <c r="AA14" s="152"/>
      <c r="AB14" s="152"/>
      <c r="AC14" s="152"/>
      <c r="AD14" s="152"/>
      <c r="AE14" s="152"/>
      <c r="AF14" s="152"/>
      <c r="AG14" s="152"/>
      <c r="AH14" s="152"/>
      <c r="AI14" s="152"/>
      <c r="AJ14" s="154"/>
      <c r="AK14" s="182"/>
      <c r="AL14" s="253"/>
      <c r="AM14" s="201"/>
      <c r="AN14" s="155"/>
      <c r="AO14" s="154"/>
      <c r="AP14" s="160"/>
      <c r="AQ14" s="231"/>
      <c r="AR14" s="232"/>
      <c r="AS14" s="232"/>
      <c r="AT14" s="152"/>
      <c r="AU14" s="156"/>
      <c r="AV14" s="152"/>
      <c r="AW14" s="152"/>
      <c r="AX14" s="156"/>
      <c r="AY14" s="156"/>
      <c r="AZ14" s="156"/>
      <c r="BA14" s="156"/>
      <c r="BB14" s="156"/>
      <c r="BC14" s="197"/>
      <c r="BD14" s="192" t="str">
        <f t="shared" si="1"/>
        <v/>
      </c>
      <c r="BE14" s="60" t="str">
        <f>IF(AND(G14&lt;&gt;"",AN14-G14&gt;=14),"YES","")</f>
        <v/>
      </c>
    </row>
    <row r="15" spans="1:63" s="31" customFormat="1" ht="18" customHeight="1" x14ac:dyDescent="0.25">
      <c r="A15" s="149"/>
      <c r="B15" s="150"/>
      <c r="C15" s="133"/>
      <c r="D15" s="151"/>
      <c r="E15" s="188"/>
      <c r="F15" s="185"/>
      <c r="G15" s="159"/>
      <c r="H15" s="71"/>
      <c r="I15" s="84"/>
      <c r="J15" s="147"/>
      <c r="K15" s="147"/>
      <c r="L15" s="147"/>
      <c r="M15" s="147"/>
      <c r="N15" s="147"/>
      <c r="O15" s="147"/>
      <c r="P15" s="147"/>
      <c r="Q15" s="147"/>
      <c r="R15" s="147"/>
      <c r="S15" s="147"/>
      <c r="T15" s="147"/>
      <c r="U15" s="147"/>
      <c r="V15" s="147"/>
      <c r="W15" s="170"/>
      <c r="X15" s="147"/>
      <c r="Y15" s="171"/>
      <c r="Z15" s="76"/>
      <c r="AA15" s="152"/>
      <c r="AB15" s="152"/>
      <c r="AC15" s="152"/>
      <c r="AD15" s="152"/>
      <c r="AE15" s="152"/>
      <c r="AF15" s="152"/>
      <c r="AG15" s="152"/>
      <c r="AH15" s="152"/>
      <c r="AI15" s="152"/>
      <c r="AJ15" s="154"/>
      <c r="AK15" s="182"/>
      <c r="AL15" s="253"/>
      <c r="AM15" s="201"/>
      <c r="AN15" s="155"/>
      <c r="AO15" s="154"/>
      <c r="AP15" s="160"/>
      <c r="AQ15" s="231"/>
      <c r="AR15" s="232"/>
      <c r="AS15" s="232"/>
      <c r="AT15" s="152"/>
      <c r="AU15" s="156"/>
      <c r="AV15" s="152"/>
      <c r="AW15" s="152"/>
      <c r="AX15" s="156"/>
      <c r="AY15" s="156"/>
      <c r="AZ15" s="156"/>
      <c r="BA15" s="156"/>
      <c r="BB15" s="156"/>
      <c r="BC15" s="197"/>
      <c r="BD15" s="192" t="str">
        <f t="shared" si="1"/>
        <v/>
      </c>
      <c r="BE15" s="60" t="str">
        <f>IF(AND(G15&lt;&gt;"",AN15-G15&gt;=14),"YES","")</f>
        <v/>
      </c>
    </row>
    <row r="16" spans="1:63" s="31" customFormat="1" ht="18" customHeight="1" x14ac:dyDescent="0.25">
      <c r="A16" s="149"/>
      <c r="B16" s="150"/>
      <c r="C16" s="133"/>
      <c r="D16" s="151"/>
      <c r="E16" s="188"/>
      <c r="F16" s="185"/>
      <c r="G16" s="159"/>
      <c r="H16" s="71"/>
      <c r="I16" s="172"/>
      <c r="J16" s="147"/>
      <c r="K16" s="147"/>
      <c r="L16" s="147"/>
      <c r="M16" s="147"/>
      <c r="N16" s="147"/>
      <c r="O16" s="147"/>
      <c r="P16" s="147"/>
      <c r="Q16" s="147"/>
      <c r="R16" s="147"/>
      <c r="S16" s="147"/>
      <c r="T16" s="147"/>
      <c r="U16" s="147"/>
      <c r="V16" s="147"/>
      <c r="W16" s="170"/>
      <c r="X16" s="147"/>
      <c r="Y16" s="171"/>
      <c r="Z16" s="76"/>
      <c r="AA16" s="152"/>
      <c r="AB16" s="152"/>
      <c r="AC16" s="163"/>
      <c r="AD16" s="152"/>
      <c r="AE16" s="152"/>
      <c r="AF16" s="152"/>
      <c r="AG16" s="152"/>
      <c r="AH16" s="152"/>
      <c r="AI16" s="152"/>
      <c r="AJ16" s="154"/>
      <c r="AK16" s="182"/>
      <c r="AL16" s="253"/>
      <c r="AM16" s="201"/>
      <c r="AN16" s="155"/>
      <c r="AO16" s="154"/>
      <c r="AP16" s="160"/>
      <c r="AQ16" s="231"/>
      <c r="AR16" s="232"/>
      <c r="AS16" s="232"/>
      <c r="AT16" s="152"/>
      <c r="AU16" s="156"/>
      <c r="AV16" s="152"/>
      <c r="AW16" s="152"/>
      <c r="AX16" s="156"/>
      <c r="AY16" s="156"/>
      <c r="AZ16" s="156"/>
      <c r="BA16" s="156"/>
      <c r="BB16" s="156"/>
      <c r="BC16" s="197"/>
      <c r="BD16" s="192" t="str">
        <f t="shared" ref="BD16:BD38" si="2">IF($AM16 = "Positive", "YES", "")</f>
        <v/>
      </c>
      <c r="BE16" s="60" t="str">
        <f>IF(AND(G16&lt;&gt;"",AN16-G16&gt;=14),"YES","")</f>
        <v/>
      </c>
    </row>
    <row r="17" spans="1:68" s="31" customFormat="1" ht="18" customHeight="1" x14ac:dyDescent="0.25">
      <c r="A17" s="149"/>
      <c r="B17" s="149"/>
      <c r="C17" s="133"/>
      <c r="D17" s="151"/>
      <c r="E17" s="188"/>
      <c r="F17" s="185"/>
      <c r="G17" s="159"/>
      <c r="H17" s="73"/>
      <c r="I17" s="84"/>
      <c r="J17" s="147"/>
      <c r="K17" s="147"/>
      <c r="L17" s="147"/>
      <c r="M17" s="147"/>
      <c r="N17" s="147"/>
      <c r="O17" s="147"/>
      <c r="P17" s="147"/>
      <c r="Q17" s="147"/>
      <c r="R17" s="147"/>
      <c r="S17" s="147"/>
      <c r="T17" s="147"/>
      <c r="U17" s="147"/>
      <c r="V17" s="147"/>
      <c r="W17" s="170"/>
      <c r="X17" s="147"/>
      <c r="Y17" s="171"/>
      <c r="Z17" s="76"/>
      <c r="AA17" s="152"/>
      <c r="AB17" s="152"/>
      <c r="AC17" s="173"/>
      <c r="AD17" s="152"/>
      <c r="AE17" s="152"/>
      <c r="AF17" s="152"/>
      <c r="AG17" s="152"/>
      <c r="AH17" s="152"/>
      <c r="AI17" s="152"/>
      <c r="AJ17" s="154"/>
      <c r="AK17" s="182"/>
      <c r="AL17" s="253"/>
      <c r="AM17" s="201"/>
      <c r="AN17" s="155"/>
      <c r="AO17" s="154"/>
      <c r="AP17" s="160"/>
      <c r="AQ17" s="231"/>
      <c r="AR17" s="232"/>
      <c r="AS17" s="232"/>
      <c r="AT17" s="152"/>
      <c r="AU17" s="156"/>
      <c r="AV17" s="152"/>
      <c r="AW17" s="152"/>
      <c r="AX17" s="156"/>
      <c r="AY17" s="156"/>
      <c r="AZ17" s="156"/>
      <c r="BA17" s="156"/>
      <c r="BB17" s="156"/>
      <c r="BC17" s="197"/>
      <c r="BD17" s="192" t="str">
        <f t="shared" si="2"/>
        <v/>
      </c>
      <c r="BE17" s="60" t="str">
        <f>IF(AND(G17&lt;&gt;"",AN17-G17&gt;=14),"YES","")</f>
        <v/>
      </c>
    </row>
    <row r="18" spans="1:68" s="31" customFormat="1" ht="18" customHeight="1" x14ac:dyDescent="0.25">
      <c r="A18" s="149"/>
      <c r="B18" s="149"/>
      <c r="C18" s="133"/>
      <c r="D18" s="151"/>
      <c r="E18" s="188"/>
      <c r="F18" s="185"/>
      <c r="G18" s="159"/>
      <c r="H18" s="73"/>
      <c r="I18" s="84"/>
      <c r="J18" s="147"/>
      <c r="K18" s="147"/>
      <c r="L18" s="147"/>
      <c r="M18" s="147"/>
      <c r="N18" s="147"/>
      <c r="O18" s="147"/>
      <c r="P18" s="147"/>
      <c r="Q18" s="147"/>
      <c r="R18" s="147"/>
      <c r="S18" s="147"/>
      <c r="T18" s="147"/>
      <c r="U18" s="147"/>
      <c r="V18" s="147"/>
      <c r="W18" s="170"/>
      <c r="X18" s="147"/>
      <c r="Y18" s="171"/>
      <c r="Z18" s="76"/>
      <c r="AA18" s="152"/>
      <c r="AB18" s="152"/>
      <c r="AC18" s="152"/>
      <c r="AD18" s="152"/>
      <c r="AE18" s="152"/>
      <c r="AF18" s="152"/>
      <c r="AG18" s="152"/>
      <c r="AH18" s="152"/>
      <c r="AI18" s="152"/>
      <c r="AJ18" s="154"/>
      <c r="AK18" s="182"/>
      <c r="AL18" s="253"/>
      <c r="AM18" s="201"/>
      <c r="AN18" s="155"/>
      <c r="AO18" s="154"/>
      <c r="AP18" s="160"/>
      <c r="AQ18" s="231"/>
      <c r="AR18" s="232"/>
      <c r="AS18" s="232"/>
      <c r="AT18" s="152"/>
      <c r="AU18" s="156"/>
      <c r="AV18" s="152"/>
      <c r="AW18" s="152"/>
      <c r="AX18" s="156"/>
      <c r="AY18" s="156"/>
      <c r="AZ18" s="156"/>
      <c r="BA18" s="156"/>
      <c r="BB18" s="156"/>
      <c r="BC18" s="197"/>
      <c r="BD18" s="192" t="str">
        <f t="shared" si="2"/>
        <v/>
      </c>
      <c r="BE18" s="60" t="str">
        <f>IF(AND(G18&lt;&gt;"",AN18-G18&gt;=14),"YES","")</f>
        <v/>
      </c>
    </row>
    <row r="19" spans="1:68" s="31" customFormat="1" ht="18" customHeight="1" x14ac:dyDescent="0.25">
      <c r="A19" s="149"/>
      <c r="B19" s="149"/>
      <c r="C19" s="133"/>
      <c r="D19" s="151"/>
      <c r="E19" s="188"/>
      <c r="F19" s="185"/>
      <c r="G19" s="159"/>
      <c r="H19" s="73"/>
      <c r="I19" s="84"/>
      <c r="J19" s="147"/>
      <c r="K19" s="147"/>
      <c r="L19" s="147"/>
      <c r="M19" s="147"/>
      <c r="N19" s="147"/>
      <c r="O19" s="147"/>
      <c r="P19" s="147"/>
      <c r="Q19" s="147"/>
      <c r="R19" s="147"/>
      <c r="S19" s="147"/>
      <c r="T19" s="147"/>
      <c r="U19" s="147"/>
      <c r="V19" s="147"/>
      <c r="W19" s="170"/>
      <c r="X19" s="147"/>
      <c r="Y19" s="171"/>
      <c r="Z19" s="76"/>
      <c r="AA19" s="152"/>
      <c r="AB19" s="152"/>
      <c r="AC19" s="152"/>
      <c r="AD19" s="152"/>
      <c r="AE19" s="152"/>
      <c r="AF19" s="152"/>
      <c r="AG19" s="152"/>
      <c r="AH19" s="152"/>
      <c r="AI19" s="152"/>
      <c r="AJ19" s="154"/>
      <c r="AK19" s="182"/>
      <c r="AL19" s="253"/>
      <c r="AM19" s="201"/>
      <c r="AN19" s="155"/>
      <c r="AO19" s="154"/>
      <c r="AP19" s="160"/>
      <c r="AQ19" s="231"/>
      <c r="AR19" s="232"/>
      <c r="AS19" s="232"/>
      <c r="AT19" s="152"/>
      <c r="AU19" s="156"/>
      <c r="AV19" s="152"/>
      <c r="AW19" s="152"/>
      <c r="AX19" s="156"/>
      <c r="AY19" s="156"/>
      <c r="AZ19" s="156"/>
      <c r="BA19" s="156"/>
      <c r="BB19" s="156"/>
      <c r="BC19" s="197"/>
      <c r="BD19" s="192" t="str">
        <f t="shared" si="2"/>
        <v/>
      </c>
      <c r="BE19" s="60" t="str">
        <f>IF(AND(G19&lt;&gt;"",AN19-G19&gt;=14),"YES","")</f>
        <v/>
      </c>
    </row>
    <row r="20" spans="1:68" s="31" customFormat="1" ht="18" customHeight="1" x14ac:dyDescent="0.25">
      <c r="A20" s="149"/>
      <c r="B20" s="149"/>
      <c r="C20" s="133"/>
      <c r="D20" s="151"/>
      <c r="E20" s="188"/>
      <c r="F20" s="185"/>
      <c r="G20" s="159"/>
      <c r="H20" s="73"/>
      <c r="I20" s="84"/>
      <c r="J20" s="147"/>
      <c r="K20" s="147"/>
      <c r="L20" s="147"/>
      <c r="M20" s="147"/>
      <c r="N20" s="147"/>
      <c r="O20" s="147"/>
      <c r="P20" s="147"/>
      <c r="Q20" s="147"/>
      <c r="R20" s="147"/>
      <c r="S20" s="147"/>
      <c r="T20" s="147"/>
      <c r="U20" s="147"/>
      <c r="V20" s="147"/>
      <c r="W20" s="170"/>
      <c r="X20" s="147"/>
      <c r="Y20" s="171"/>
      <c r="Z20" s="76"/>
      <c r="AA20" s="152"/>
      <c r="AB20" s="152"/>
      <c r="AC20" s="152"/>
      <c r="AD20" s="152"/>
      <c r="AE20" s="152"/>
      <c r="AF20" s="152"/>
      <c r="AG20" s="152"/>
      <c r="AH20" s="152"/>
      <c r="AI20" s="152"/>
      <c r="AJ20" s="154"/>
      <c r="AK20" s="182"/>
      <c r="AL20" s="253"/>
      <c r="AM20" s="201"/>
      <c r="AN20" s="155"/>
      <c r="AO20" s="154"/>
      <c r="AP20" s="160"/>
      <c r="AQ20" s="231"/>
      <c r="AR20" s="232"/>
      <c r="AS20" s="232"/>
      <c r="AT20" s="152"/>
      <c r="AU20" s="156"/>
      <c r="AV20" s="152"/>
      <c r="AW20" s="152"/>
      <c r="AX20" s="156"/>
      <c r="AY20" s="156"/>
      <c r="AZ20" s="156"/>
      <c r="BA20" s="156"/>
      <c r="BB20" s="156"/>
      <c r="BC20" s="197"/>
      <c r="BD20" s="192" t="str">
        <f t="shared" si="2"/>
        <v/>
      </c>
      <c r="BE20" s="60" t="str">
        <f>IF(AND(G20&lt;&gt;"",AN20-G20&gt;=14),"YES","")</f>
        <v/>
      </c>
    </row>
    <row r="21" spans="1:68" s="31" customFormat="1" ht="18" customHeight="1" x14ac:dyDescent="0.25">
      <c r="A21" s="149"/>
      <c r="B21" s="149"/>
      <c r="C21" s="133"/>
      <c r="D21" s="151"/>
      <c r="E21" s="188"/>
      <c r="F21" s="185"/>
      <c r="G21" s="159"/>
      <c r="H21" s="73"/>
      <c r="I21" s="84"/>
      <c r="J21" s="147"/>
      <c r="K21" s="147"/>
      <c r="L21" s="147"/>
      <c r="M21" s="147"/>
      <c r="N21" s="147"/>
      <c r="O21" s="147"/>
      <c r="P21" s="147"/>
      <c r="Q21" s="147"/>
      <c r="R21" s="147"/>
      <c r="S21" s="147"/>
      <c r="T21" s="147"/>
      <c r="U21" s="147"/>
      <c r="V21" s="147"/>
      <c r="W21" s="170"/>
      <c r="X21" s="147"/>
      <c r="Y21" s="171"/>
      <c r="Z21" s="76"/>
      <c r="AA21" s="152"/>
      <c r="AB21" s="152"/>
      <c r="AC21" s="152"/>
      <c r="AD21" s="152"/>
      <c r="AE21" s="152"/>
      <c r="AF21" s="152"/>
      <c r="AG21" s="152"/>
      <c r="AH21" s="152"/>
      <c r="AI21" s="152"/>
      <c r="AJ21" s="154"/>
      <c r="AK21" s="182"/>
      <c r="AL21" s="253"/>
      <c r="AM21" s="201"/>
      <c r="AN21" s="155"/>
      <c r="AO21" s="154"/>
      <c r="AP21" s="160"/>
      <c r="AQ21" s="231"/>
      <c r="AR21" s="232"/>
      <c r="AS21" s="232"/>
      <c r="AT21" s="152"/>
      <c r="AU21" s="156"/>
      <c r="AV21" s="152"/>
      <c r="AW21" s="152"/>
      <c r="AX21" s="156"/>
      <c r="AY21" s="156"/>
      <c r="AZ21" s="156"/>
      <c r="BA21" s="156"/>
      <c r="BB21" s="156"/>
      <c r="BC21" s="197"/>
      <c r="BD21" s="192" t="str">
        <f t="shared" si="2"/>
        <v/>
      </c>
      <c r="BE21" s="60" t="str">
        <f>IF(AND(G21&lt;&gt;"",AN21-G21&gt;=14),"YES","")</f>
        <v/>
      </c>
    </row>
    <row r="22" spans="1:68" s="31" customFormat="1" ht="18" customHeight="1" x14ac:dyDescent="0.25">
      <c r="A22" s="149"/>
      <c r="B22" s="149"/>
      <c r="C22" s="133"/>
      <c r="D22" s="151"/>
      <c r="E22" s="188"/>
      <c r="F22" s="185"/>
      <c r="G22" s="159"/>
      <c r="H22" s="73"/>
      <c r="I22" s="84"/>
      <c r="J22" s="147"/>
      <c r="K22" s="147"/>
      <c r="L22" s="147"/>
      <c r="M22" s="147"/>
      <c r="N22" s="147"/>
      <c r="O22" s="147"/>
      <c r="P22" s="147"/>
      <c r="Q22" s="147"/>
      <c r="R22" s="147"/>
      <c r="S22" s="147"/>
      <c r="T22" s="147"/>
      <c r="U22" s="147"/>
      <c r="V22" s="147"/>
      <c r="W22" s="170"/>
      <c r="X22" s="147"/>
      <c r="Y22" s="171"/>
      <c r="Z22" s="76"/>
      <c r="AA22" s="152"/>
      <c r="AB22" s="152"/>
      <c r="AC22" s="152"/>
      <c r="AD22" s="152"/>
      <c r="AE22" s="152"/>
      <c r="AF22" s="152"/>
      <c r="AG22" s="152"/>
      <c r="AH22" s="152"/>
      <c r="AI22" s="152"/>
      <c r="AJ22" s="154"/>
      <c r="AK22" s="182"/>
      <c r="AL22" s="253"/>
      <c r="AM22" s="201"/>
      <c r="AN22" s="155"/>
      <c r="AO22" s="154"/>
      <c r="AP22" s="160"/>
      <c r="AQ22" s="231"/>
      <c r="AR22" s="232"/>
      <c r="AS22" s="232"/>
      <c r="AT22" s="152"/>
      <c r="AU22" s="156"/>
      <c r="AV22" s="152"/>
      <c r="AW22" s="152"/>
      <c r="AX22" s="156"/>
      <c r="AY22" s="156"/>
      <c r="AZ22" s="156"/>
      <c r="BA22" s="156"/>
      <c r="BB22" s="156"/>
      <c r="BC22" s="197"/>
      <c r="BD22" s="192" t="str">
        <f t="shared" si="2"/>
        <v/>
      </c>
      <c r="BE22" s="60" t="str">
        <f>IF(AND(G22&lt;&gt;"",AN22-G22&gt;=14),"YES","")</f>
        <v/>
      </c>
    </row>
    <row r="23" spans="1:68" s="31" customFormat="1" ht="18" customHeight="1" x14ac:dyDescent="0.25">
      <c r="A23" s="149"/>
      <c r="B23" s="149"/>
      <c r="C23" s="133"/>
      <c r="D23" s="151"/>
      <c r="E23" s="188"/>
      <c r="F23" s="185"/>
      <c r="G23" s="159"/>
      <c r="H23" s="73"/>
      <c r="I23" s="84"/>
      <c r="J23" s="147"/>
      <c r="K23" s="147"/>
      <c r="L23" s="147"/>
      <c r="M23" s="147"/>
      <c r="N23" s="147"/>
      <c r="O23" s="147"/>
      <c r="P23" s="147"/>
      <c r="Q23" s="147"/>
      <c r="R23" s="147"/>
      <c r="S23" s="147"/>
      <c r="T23" s="147"/>
      <c r="U23" s="147"/>
      <c r="V23" s="147"/>
      <c r="W23" s="170"/>
      <c r="X23" s="147"/>
      <c r="Y23" s="171"/>
      <c r="Z23" s="76"/>
      <c r="AA23" s="152"/>
      <c r="AB23" s="152"/>
      <c r="AC23" s="152"/>
      <c r="AD23" s="152"/>
      <c r="AE23" s="152"/>
      <c r="AF23" s="152"/>
      <c r="AG23" s="152"/>
      <c r="AH23" s="152"/>
      <c r="AI23" s="152"/>
      <c r="AJ23" s="154"/>
      <c r="AK23" s="182"/>
      <c r="AL23" s="253"/>
      <c r="AM23" s="201"/>
      <c r="AN23" s="155"/>
      <c r="AO23" s="154"/>
      <c r="AP23" s="160"/>
      <c r="AQ23" s="231"/>
      <c r="AR23" s="232"/>
      <c r="AS23" s="232"/>
      <c r="AT23" s="152"/>
      <c r="AU23" s="156"/>
      <c r="AV23" s="152"/>
      <c r="AW23" s="152"/>
      <c r="AX23" s="156"/>
      <c r="AY23" s="156"/>
      <c r="AZ23" s="156"/>
      <c r="BA23" s="156"/>
      <c r="BB23" s="156"/>
      <c r="BC23" s="197"/>
      <c r="BD23" s="192" t="str">
        <f t="shared" si="2"/>
        <v/>
      </c>
      <c r="BE23" s="60" t="str">
        <f>IF(AND(G23&lt;&gt;"",AN23-G23&gt;=14),"YES","")</f>
        <v/>
      </c>
    </row>
    <row r="24" spans="1:68" s="31" customFormat="1" ht="18" customHeight="1" x14ac:dyDescent="0.25">
      <c r="A24" s="149"/>
      <c r="B24" s="149"/>
      <c r="C24" s="133"/>
      <c r="D24" s="151"/>
      <c r="E24" s="188"/>
      <c r="F24" s="185"/>
      <c r="G24" s="159"/>
      <c r="H24" s="73"/>
      <c r="I24" s="84"/>
      <c r="J24" s="147"/>
      <c r="K24" s="147"/>
      <c r="L24" s="147"/>
      <c r="M24" s="147"/>
      <c r="N24" s="147"/>
      <c r="O24" s="147"/>
      <c r="P24" s="147"/>
      <c r="Q24" s="147"/>
      <c r="R24" s="147"/>
      <c r="S24" s="147"/>
      <c r="T24" s="147"/>
      <c r="U24" s="147"/>
      <c r="V24" s="147"/>
      <c r="W24" s="170"/>
      <c r="X24" s="147"/>
      <c r="Y24" s="171"/>
      <c r="Z24" s="76"/>
      <c r="AA24" s="152"/>
      <c r="AB24" s="152"/>
      <c r="AC24" s="152"/>
      <c r="AD24" s="152"/>
      <c r="AE24" s="152"/>
      <c r="AF24" s="152"/>
      <c r="AG24" s="152"/>
      <c r="AH24" s="152"/>
      <c r="AI24" s="152"/>
      <c r="AJ24" s="154"/>
      <c r="AK24" s="182"/>
      <c r="AL24" s="253"/>
      <c r="AM24" s="201"/>
      <c r="AN24" s="155"/>
      <c r="AO24" s="154"/>
      <c r="AP24" s="160"/>
      <c r="AQ24" s="231"/>
      <c r="AR24" s="232"/>
      <c r="AS24" s="232"/>
      <c r="AT24" s="152"/>
      <c r="AU24" s="156"/>
      <c r="AV24" s="152"/>
      <c r="AW24" s="152"/>
      <c r="AX24" s="156"/>
      <c r="AY24" s="156"/>
      <c r="AZ24" s="156"/>
      <c r="BA24" s="156"/>
      <c r="BB24" s="156"/>
      <c r="BC24" s="197"/>
      <c r="BD24" s="192" t="str">
        <f t="shared" si="2"/>
        <v/>
      </c>
      <c r="BE24" s="60" t="str">
        <f>IF(AND(G24&lt;&gt;"",AN24-G24&gt;=14),"YES","")</f>
        <v/>
      </c>
    </row>
    <row r="25" spans="1:68" s="31" customFormat="1" ht="18" customHeight="1" x14ac:dyDescent="0.25">
      <c r="A25" s="149"/>
      <c r="B25" s="149"/>
      <c r="C25" s="133"/>
      <c r="D25" s="151"/>
      <c r="E25" s="188"/>
      <c r="F25" s="185"/>
      <c r="G25" s="159"/>
      <c r="H25" s="73"/>
      <c r="I25" s="84"/>
      <c r="J25" s="147"/>
      <c r="K25" s="147"/>
      <c r="L25" s="147"/>
      <c r="M25" s="147"/>
      <c r="N25" s="147"/>
      <c r="O25" s="147"/>
      <c r="P25" s="147"/>
      <c r="Q25" s="147"/>
      <c r="R25" s="147"/>
      <c r="S25" s="147"/>
      <c r="T25" s="147"/>
      <c r="U25" s="147"/>
      <c r="V25" s="147"/>
      <c r="W25" s="170"/>
      <c r="X25" s="147"/>
      <c r="Y25" s="171"/>
      <c r="Z25" s="76"/>
      <c r="AA25" s="152"/>
      <c r="AB25" s="152"/>
      <c r="AC25" s="152"/>
      <c r="AD25" s="152"/>
      <c r="AE25" s="152"/>
      <c r="AF25" s="152"/>
      <c r="AG25" s="152"/>
      <c r="AH25" s="152"/>
      <c r="AI25" s="152"/>
      <c r="AJ25" s="154"/>
      <c r="AK25" s="182"/>
      <c r="AL25" s="253"/>
      <c r="AM25" s="201"/>
      <c r="AN25" s="155"/>
      <c r="AO25" s="154"/>
      <c r="AP25" s="182"/>
      <c r="AQ25" s="233"/>
      <c r="AR25" s="232"/>
      <c r="AS25" s="232"/>
      <c r="AT25" s="152"/>
      <c r="AU25" s="156"/>
      <c r="AV25" s="152"/>
      <c r="AW25" s="152"/>
      <c r="AX25" s="156"/>
      <c r="AY25" s="156"/>
      <c r="AZ25" s="156"/>
      <c r="BA25" s="156"/>
      <c r="BB25" s="156"/>
      <c r="BC25" s="197"/>
      <c r="BD25" s="192" t="str">
        <f t="shared" si="2"/>
        <v/>
      </c>
      <c r="BE25" s="60" t="str">
        <f>IF(AND(G25&lt;&gt;"",AN25-G25&gt;=14),"YES","")</f>
        <v/>
      </c>
    </row>
    <row r="26" spans="1:68" s="31" customFormat="1" ht="18" customHeight="1" x14ac:dyDescent="0.25">
      <c r="A26" s="149"/>
      <c r="B26" s="149"/>
      <c r="C26" s="133"/>
      <c r="D26" s="151"/>
      <c r="E26" s="189"/>
      <c r="F26" s="186"/>
      <c r="G26" s="174"/>
      <c r="H26" s="73"/>
      <c r="I26" s="84"/>
      <c r="J26" s="147"/>
      <c r="K26" s="147"/>
      <c r="L26" s="147"/>
      <c r="M26" s="147"/>
      <c r="N26" s="147"/>
      <c r="O26" s="147"/>
      <c r="P26" s="147"/>
      <c r="Q26" s="147"/>
      <c r="R26" s="147"/>
      <c r="S26" s="147"/>
      <c r="T26" s="147"/>
      <c r="U26" s="147"/>
      <c r="V26" s="147"/>
      <c r="W26" s="170"/>
      <c r="X26" s="147"/>
      <c r="Y26" s="171"/>
      <c r="Z26" s="76"/>
      <c r="AA26" s="152"/>
      <c r="AB26" s="152"/>
      <c r="AC26" s="152"/>
      <c r="AD26" s="152"/>
      <c r="AE26" s="152"/>
      <c r="AF26" s="152"/>
      <c r="AG26" s="152"/>
      <c r="AH26" s="152"/>
      <c r="AI26" s="152"/>
      <c r="AJ26" s="154"/>
      <c r="AK26" s="182"/>
      <c r="AL26" s="253"/>
      <c r="AM26" s="201"/>
      <c r="AN26" s="155"/>
      <c r="AO26" s="200"/>
      <c r="AP26" s="220"/>
      <c r="AQ26" s="233"/>
      <c r="AR26" s="232"/>
      <c r="AS26" s="232"/>
      <c r="AT26" s="152"/>
      <c r="AU26" s="156"/>
      <c r="AV26" s="152"/>
      <c r="AW26" s="163"/>
      <c r="AX26" s="175"/>
      <c r="AY26" s="175"/>
      <c r="AZ26" s="175"/>
      <c r="BA26" s="175"/>
      <c r="BB26" s="175"/>
      <c r="BC26" s="197"/>
      <c r="BD26" s="193" t="str">
        <f t="shared" si="2"/>
        <v/>
      </c>
      <c r="BE26" s="60" t="str">
        <f>IF(AND(G26&lt;&gt;"",AN26-G26&gt;=14),"YES","")</f>
        <v/>
      </c>
    </row>
    <row r="27" spans="1:68" s="31" customFormat="1" ht="18" customHeight="1" x14ac:dyDescent="0.25">
      <c r="A27" s="149"/>
      <c r="B27" s="149"/>
      <c r="C27" s="133"/>
      <c r="D27" s="151"/>
      <c r="E27" s="189"/>
      <c r="F27" s="186"/>
      <c r="G27" s="174"/>
      <c r="H27" s="73"/>
      <c r="I27" s="84"/>
      <c r="J27" s="147"/>
      <c r="K27" s="147"/>
      <c r="L27" s="147"/>
      <c r="M27" s="147"/>
      <c r="N27" s="147"/>
      <c r="O27" s="147"/>
      <c r="P27" s="147"/>
      <c r="Q27" s="147"/>
      <c r="R27" s="147"/>
      <c r="S27" s="147"/>
      <c r="T27" s="147"/>
      <c r="U27" s="147"/>
      <c r="V27" s="147"/>
      <c r="W27" s="170"/>
      <c r="X27" s="147"/>
      <c r="Y27" s="171"/>
      <c r="Z27" s="76"/>
      <c r="AA27" s="152"/>
      <c r="AB27" s="152"/>
      <c r="AC27" s="152"/>
      <c r="AD27" s="152"/>
      <c r="AE27" s="152"/>
      <c r="AF27" s="152"/>
      <c r="AG27" s="152"/>
      <c r="AH27" s="152"/>
      <c r="AI27" s="152"/>
      <c r="AJ27" s="154"/>
      <c r="AK27" s="182"/>
      <c r="AL27" s="253"/>
      <c r="AM27" s="201"/>
      <c r="AN27" s="155"/>
      <c r="AO27" s="154"/>
      <c r="AP27" s="182"/>
      <c r="AQ27" s="233"/>
      <c r="AR27" s="232"/>
      <c r="AS27" s="232"/>
      <c r="AT27" s="152"/>
      <c r="AU27" s="156"/>
      <c r="AV27" s="152"/>
      <c r="AW27" s="163"/>
      <c r="AX27" s="175"/>
      <c r="AY27" s="175"/>
      <c r="AZ27" s="175"/>
      <c r="BA27" s="175"/>
      <c r="BB27" s="175"/>
      <c r="BC27" s="197"/>
      <c r="BD27" s="192" t="str">
        <f t="shared" si="2"/>
        <v/>
      </c>
      <c r="BE27" s="60" t="str">
        <f>IF(AND(G27&lt;&gt;"",AN27-G27&gt;=14),"YES","")</f>
        <v/>
      </c>
    </row>
    <row r="28" spans="1:68" s="31" customFormat="1" ht="18" customHeight="1" x14ac:dyDescent="0.25">
      <c r="A28" s="149"/>
      <c r="B28" s="149"/>
      <c r="C28" s="133"/>
      <c r="D28" s="151"/>
      <c r="E28" s="189"/>
      <c r="F28" s="186"/>
      <c r="G28" s="174"/>
      <c r="H28" s="73"/>
      <c r="I28" s="84"/>
      <c r="J28" s="147"/>
      <c r="K28" s="147"/>
      <c r="L28" s="147"/>
      <c r="M28" s="147"/>
      <c r="N28" s="147"/>
      <c r="O28" s="147"/>
      <c r="P28" s="147"/>
      <c r="Q28" s="147"/>
      <c r="R28" s="147"/>
      <c r="S28" s="147"/>
      <c r="T28" s="147"/>
      <c r="U28" s="147"/>
      <c r="V28" s="147"/>
      <c r="W28" s="170"/>
      <c r="X28" s="147"/>
      <c r="Y28" s="171"/>
      <c r="Z28" s="76"/>
      <c r="AA28" s="152"/>
      <c r="AB28" s="152"/>
      <c r="AC28" s="152"/>
      <c r="AD28" s="152"/>
      <c r="AE28" s="152"/>
      <c r="AF28" s="152"/>
      <c r="AG28" s="152"/>
      <c r="AH28" s="152"/>
      <c r="AI28" s="152"/>
      <c r="AJ28" s="154"/>
      <c r="AK28" s="182"/>
      <c r="AL28" s="253"/>
      <c r="AM28" s="201"/>
      <c r="AN28" s="155"/>
      <c r="AO28" s="200"/>
      <c r="AP28" s="220"/>
      <c r="AQ28" s="233"/>
      <c r="AR28" s="232"/>
      <c r="AS28" s="232"/>
      <c r="AT28" s="152"/>
      <c r="AU28" s="156"/>
      <c r="AV28" s="152"/>
      <c r="AW28" s="163"/>
      <c r="AX28" s="175"/>
      <c r="AY28" s="175"/>
      <c r="AZ28" s="175"/>
      <c r="BA28" s="175"/>
      <c r="BB28" s="175"/>
      <c r="BC28" s="197"/>
      <c r="BD28" s="192" t="str">
        <f t="shared" si="2"/>
        <v/>
      </c>
      <c r="BE28" s="60" t="str">
        <f>IF(AND(G28&lt;&gt;"",AN28-G28&gt;=14),"YES","")</f>
        <v/>
      </c>
    </row>
    <row r="29" spans="1:68" s="31" customFormat="1" ht="18" customHeight="1" x14ac:dyDescent="0.25">
      <c r="A29" s="149"/>
      <c r="B29" s="149"/>
      <c r="C29" s="133"/>
      <c r="D29" s="151"/>
      <c r="E29" s="189"/>
      <c r="F29" s="186"/>
      <c r="G29" s="174"/>
      <c r="H29" s="73"/>
      <c r="I29" s="84"/>
      <c r="J29" s="147"/>
      <c r="K29" s="147"/>
      <c r="L29" s="147"/>
      <c r="M29" s="147"/>
      <c r="N29" s="147"/>
      <c r="O29" s="147"/>
      <c r="P29" s="147"/>
      <c r="Q29" s="147"/>
      <c r="R29" s="147"/>
      <c r="S29" s="147"/>
      <c r="T29" s="147"/>
      <c r="U29" s="147"/>
      <c r="V29" s="147"/>
      <c r="W29" s="170"/>
      <c r="X29" s="147"/>
      <c r="Y29" s="171"/>
      <c r="Z29" s="76"/>
      <c r="AA29" s="152"/>
      <c r="AB29" s="152"/>
      <c r="AC29" s="152"/>
      <c r="AD29" s="152"/>
      <c r="AE29" s="152"/>
      <c r="AF29" s="152"/>
      <c r="AG29" s="152"/>
      <c r="AH29" s="152"/>
      <c r="AI29" s="152"/>
      <c r="AJ29" s="154"/>
      <c r="AK29" s="182"/>
      <c r="AL29" s="253"/>
      <c r="AM29" s="201"/>
      <c r="AN29" s="155"/>
      <c r="AO29" s="200"/>
      <c r="AP29" s="220"/>
      <c r="AQ29" s="233"/>
      <c r="AR29" s="232"/>
      <c r="AS29" s="232"/>
      <c r="AT29" s="152"/>
      <c r="AU29" s="156"/>
      <c r="AV29" s="152"/>
      <c r="AW29" s="163"/>
      <c r="AX29" s="175"/>
      <c r="AY29" s="175"/>
      <c r="AZ29" s="175"/>
      <c r="BA29" s="175"/>
      <c r="BB29" s="175"/>
      <c r="BC29" s="197"/>
      <c r="BD29" s="192" t="str">
        <f t="shared" si="2"/>
        <v/>
      </c>
      <c r="BE29" s="60" t="str">
        <f>IF(AND(G29&lt;&gt;"",AN29-G29&gt;=14),"YES","")</f>
        <v/>
      </c>
    </row>
    <row r="30" spans="1:68" s="31" customFormat="1" ht="18" customHeight="1" x14ac:dyDescent="0.25">
      <c r="A30" s="149"/>
      <c r="B30" s="149"/>
      <c r="C30" s="133"/>
      <c r="D30" s="151"/>
      <c r="E30" s="189"/>
      <c r="F30" s="186"/>
      <c r="G30" s="174"/>
      <c r="H30" s="73"/>
      <c r="I30" s="84"/>
      <c r="J30" s="147"/>
      <c r="K30" s="147"/>
      <c r="L30" s="147"/>
      <c r="M30" s="147"/>
      <c r="N30" s="147"/>
      <c r="O30" s="147"/>
      <c r="P30" s="147"/>
      <c r="Q30" s="147"/>
      <c r="R30" s="147"/>
      <c r="S30" s="147"/>
      <c r="T30" s="147"/>
      <c r="U30" s="147"/>
      <c r="V30" s="147"/>
      <c r="W30" s="170"/>
      <c r="X30" s="147"/>
      <c r="Y30" s="171"/>
      <c r="Z30" s="76"/>
      <c r="AA30" s="152"/>
      <c r="AB30" s="152"/>
      <c r="AC30" s="152"/>
      <c r="AD30" s="152"/>
      <c r="AE30" s="152"/>
      <c r="AF30" s="152"/>
      <c r="AG30" s="152"/>
      <c r="AH30" s="152"/>
      <c r="AI30" s="152"/>
      <c r="AJ30" s="154"/>
      <c r="AK30" s="182"/>
      <c r="AL30" s="253"/>
      <c r="AM30" s="201"/>
      <c r="AN30" s="155"/>
      <c r="AO30" s="200"/>
      <c r="AP30" s="220"/>
      <c r="AQ30" s="233"/>
      <c r="AR30" s="232"/>
      <c r="AS30" s="232"/>
      <c r="AT30" s="152"/>
      <c r="AU30" s="156"/>
      <c r="AV30" s="152"/>
      <c r="AW30" s="163"/>
      <c r="AX30" s="175"/>
      <c r="AY30" s="175"/>
      <c r="AZ30" s="175"/>
      <c r="BA30" s="175"/>
      <c r="BB30" s="175"/>
      <c r="BC30" s="197"/>
      <c r="BD30" s="192" t="str">
        <f t="shared" si="2"/>
        <v/>
      </c>
      <c r="BE30" s="60" t="str">
        <f>IF(AND(G30&lt;&gt;"",AN30-G30&gt;=14),"YES","")</f>
        <v/>
      </c>
    </row>
    <row r="31" spans="1:68" s="31" customFormat="1" ht="18" customHeight="1" x14ac:dyDescent="0.25">
      <c r="A31" s="149"/>
      <c r="B31" s="176"/>
      <c r="C31" s="177"/>
      <c r="D31" s="151"/>
      <c r="E31" s="189"/>
      <c r="F31" s="186"/>
      <c r="G31" s="174"/>
      <c r="H31" s="73"/>
      <c r="I31" s="84"/>
      <c r="J31" s="147"/>
      <c r="K31" s="147"/>
      <c r="L31" s="147"/>
      <c r="M31" s="147"/>
      <c r="N31" s="147"/>
      <c r="O31" s="147"/>
      <c r="P31" s="147"/>
      <c r="Q31" s="147"/>
      <c r="R31" s="147"/>
      <c r="S31" s="147"/>
      <c r="T31" s="147"/>
      <c r="U31" s="147"/>
      <c r="V31" s="147"/>
      <c r="W31" s="170"/>
      <c r="X31" s="147"/>
      <c r="Y31" s="171"/>
      <c r="Z31" s="76"/>
      <c r="AA31" s="152"/>
      <c r="AB31" s="152"/>
      <c r="AC31" s="152"/>
      <c r="AD31" s="152"/>
      <c r="AE31" s="152"/>
      <c r="AF31" s="152"/>
      <c r="AG31" s="152"/>
      <c r="AH31" s="152"/>
      <c r="AI31" s="152"/>
      <c r="AJ31" s="154"/>
      <c r="AK31" s="182"/>
      <c r="AL31" s="254"/>
      <c r="AM31" s="202"/>
      <c r="AN31" s="178"/>
      <c r="AO31" s="200"/>
      <c r="AP31" s="220"/>
      <c r="AQ31" s="234"/>
      <c r="AR31" s="232"/>
      <c r="AS31" s="232"/>
      <c r="AT31" s="152"/>
      <c r="AU31" s="156"/>
      <c r="AV31" s="152"/>
      <c r="AW31" s="163"/>
      <c r="AX31" s="175"/>
      <c r="AY31" s="175"/>
      <c r="AZ31" s="175"/>
      <c r="BA31" s="175"/>
      <c r="BB31" s="175"/>
      <c r="BC31" s="197"/>
      <c r="BD31" s="192" t="str">
        <f t="shared" si="2"/>
        <v/>
      </c>
      <c r="BE31" s="60" t="str">
        <f>IF(AND(G31&lt;&gt;"",AN31-G31&gt;=14),"YES","")</f>
        <v/>
      </c>
    </row>
    <row r="32" spans="1:68" s="31" customFormat="1" ht="18" customHeight="1" x14ac:dyDescent="0.25">
      <c r="A32" s="149"/>
      <c r="B32" s="149"/>
      <c r="C32" s="179"/>
      <c r="D32" s="151"/>
      <c r="E32" s="188"/>
      <c r="F32" s="185"/>
      <c r="G32" s="159"/>
      <c r="H32" s="73"/>
      <c r="I32" s="84"/>
      <c r="J32" s="147"/>
      <c r="K32" s="147"/>
      <c r="L32" s="147"/>
      <c r="M32" s="147"/>
      <c r="N32" s="147"/>
      <c r="O32" s="147"/>
      <c r="P32" s="147"/>
      <c r="Q32" s="147"/>
      <c r="R32" s="147"/>
      <c r="S32" s="147"/>
      <c r="T32" s="147"/>
      <c r="U32" s="147"/>
      <c r="V32" s="147"/>
      <c r="W32" s="170"/>
      <c r="X32" s="147"/>
      <c r="Y32" s="171"/>
      <c r="Z32" s="76"/>
      <c r="AA32" s="152"/>
      <c r="AB32" s="152"/>
      <c r="AC32" s="152"/>
      <c r="AD32" s="152"/>
      <c r="AE32" s="152"/>
      <c r="AF32" s="152"/>
      <c r="AG32" s="152"/>
      <c r="AH32" s="152"/>
      <c r="AI32" s="152"/>
      <c r="AJ32" s="154"/>
      <c r="AK32" s="182"/>
      <c r="AL32" s="253"/>
      <c r="AM32" s="201"/>
      <c r="AN32" s="155"/>
      <c r="AO32" s="154"/>
      <c r="AP32" s="182"/>
      <c r="AQ32" s="233"/>
      <c r="AR32" s="232"/>
      <c r="AS32" s="232"/>
      <c r="AT32" s="152"/>
      <c r="AU32" s="156"/>
      <c r="AV32" s="152"/>
      <c r="AW32" s="152"/>
      <c r="AX32" s="156"/>
      <c r="AY32" s="156"/>
      <c r="AZ32" s="156"/>
      <c r="BA32" s="156"/>
      <c r="BB32" s="156"/>
      <c r="BC32" s="197"/>
      <c r="BD32" s="192" t="str">
        <f t="shared" si="2"/>
        <v/>
      </c>
      <c r="BE32" s="60" t="str">
        <f>IF(AND(G32&lt;&gt;"",AN32-G32&gt;=14),"YES","")</f>
        <v/>
      </c>
      <c r="BP32" s="180"/>
    </row>
    <row r="33" spans="1:57" s="31" customFormat="1" ht="18" customHeight="1" x14ac:dyDescent="0.25">
      <c r="A33" s="149"/>
      <c r="B33" s="149"/>
      <c r="C33" s="179"/>
      <c r="D33" s="151"/>
      <c r="E33" s="188"/>
      <c r="F33" s="185"/>
      <c r="G33" s="159"/>
      <c r="H33" s="73"/>
      <c r="I33" s="84"/>
      <c r="J33" s="147"/>
      <c r="K33" s="147"/>
      <c r="L33" s="147"/>
      <c r="M33" s="147"/>
      <c r="N33" s="147"/>
      <c r="O33" s="147"/>
      <c r="P33" s="147"/>
      <c r="Q33" s="147"/>
      <c r="R33" s="147"/>
      <c r="S33" s="147"/>
      <c r="T33" s="147"/>
      <c r="U33" s="147"/>
      <c r="V33" s="147"/>
      <c r="W33" s="170"/>
      <c r="X33" s="147"/>
      <c r="Y33" s="171"/>
      <c r="Z33" s="76"/>
      <c r="AA33" s="152"/>
      <c r="AB33" s="152"/>
      <c r="AC33" s="152"/>
      <c r="AD33" s="152"/>
      <c r="AE33" s="152"/>
      <c r="AF33" s="152"/>
      <c r="AG33" s="152"/>
      <c r="AH33" s="152"/>
      <c r="AI33" s="152"/>
      <c r="AJ33" s="154"/>
      <c r="AK33" s="182"/>
      <c r="AL33" s="253"/>
      <c r="AM33" s="201"/>
      <c r="AN33" s="155"/>
      <c r="AO33" s="154"/>
      <c r="AP33" s="182"/>
      <c r="AQ33" s="233"/>
      <c r="AR33" s="232"/>
      <c r="AS33" s="232"/>
      <c r="AT33" s="152"/>
      <c r="AU33" s="156"/>
      <c r="AV33" s="152"/>
      <c r="AW33" s="152"/>
      <c r="AX33" s="156"/>
      <c r="AY33" s="156"/>
      <c r="AZ33" s="156"/>
      <c r="BA33" s="156"/>
      <c r="BB33" s="156"/>
      <c r="BC33" s="197"/>
      <c r="BD33" s="192" t="str">
        <f t="shared" si="2"/>
        <v/>
      </c>
      <c r="BE33" s="60" t="str">
        <f>IF(AND(G33&lt;&gt;"",AN33-G33&gt;=14),"YES","")</f>
        <v/>
      </c>
    </row>
    <row r="34" spans="1:57" s="31" customFormat="1" ht="18" customHeight="1" x14ac:dyDescent="0.25">
      <c r="A34" s="149"/>
      <c r="B34" s="149"/>
      <c r="C34" s="179"/>
      <c r="D34" s="151"/>
      <c r="E34" s="188"/>
      <c r="F34" s="185"/>
      <c r="G34" s="159"/>
      <c r="H34" s="73"/>
      <c r="I34" s="84"/>
      <c r="J34" s="147"/>
      <c r="K34" s="147"/>
      <c r="L34" s="147"/>
      <c r="M34" s="147"/>
      <c r="N34" s="147"/>
      <c r="O34" s="147"/>
      <c r="P34" s="147"/>
      <c r="Q34" s="147"/>
      <c r="R34" s="147"/>
      <c r="S34" s="147"/>
      <c r="T34" s="147"/>
      <c r="U34" s="147"/>
      <c r="V34" s="147"/>
      <c r="W34" s="170"/>
      <c r="X34" s="147"/>
      <c r="Y34" s="171"/>
      <c r="Z34" s="76"/>
      <c r="AA34" s="152"/>
      <c r="AB34" s="152"/>
      <c r="AC34" s="152"/>
      <c r="AD34" s="152"/>
      <c r="AE34" s="152"/>
      <c r="AF34" s="152"/>
      <c r="AG34" s="152"/>
      <c r="AH34" s="152"/>
      <c r="AI34" s="152"/>
      <c r="AJ34" s="154"/>
      <c r="AK34" s="182"/>
      <c r="AL34" s="253"/>
      <c r="AM34" s="201"/>
      <c r="AN34" s="155"/>
      <c r="AO34" s="154"/>
      <c r="AP34" s="182"/>
      <c r="AQ34" s="233"/>
      <c r="AR34" s="232"/>
      <c r="AS34" s="232"/>
      <c r="AT34" s="152"/>
      <c r="AU34" s="156"/>
      <c r="AV34" s="152"/>
      <c r="AW34" s="152"/>
      <c r="AX34" s="156"/>
      <c r="AY34" s="156"/>
      <c r="AZ34" s="156"/>
      <c r="BA34" s="156"/>
      <c r="BB34" s="156"/>
      <c r="BC34" s="197"/>
      <c r="BD34" s="192" t="str">
        <f t="shared" si="2"/>
        <v/>
      </c>
      <c r="BE34" s="60" t="str">
        <f>IF(AND(G34&lt;&gt;"",AN34-G34&gt;=14),"YES","")</f>
        <v/>
      </c>
    </row>
    <row r="35" spans="1:57" s="31" customFormat="1" ht="18" customHeight="1" x14ac:dyDescent="0.25">
      <c r="A35" s="149"/>
      <c r="B35" s="149"/>
      <c r="C35" s="179"/>
      <c r="D35" s="151"/>
      <c r="E35" s="188"/>
      <c r="F35" s="185"/>
      <c r="G35" s="159"/>
      <c r="H35" s="73"/>
      <c r="I35" s="84"/>
      <c r="J35" s="147"/>
      <c r="K35" s="147"/>
      <c r="L35" s="147"/>
      <c r="M35" s="147"/>
      <c r="N35" s="147"/>
      <c r="O35" s="147"/>
      <c r="P35" s="147"/>
      <c r="Q35" s="147"/>
      <c r="R35" s="147"/>
      <c r="S35" s="147"/>
      <c r="T35" s="147"/>
      <c r="U35" s="147"/>
      <c r="V35" s="147"/>
      <c r="W35" s="170"/>
      <c r="X35" s="147"/>
      <c r="Y35" s="171"/>
      <c r="Z35" s="76"/>
      <c r="AA35" s="152"/>
      <c r="AB35" s="152"/>
      <c r="AC35" s="152"/>
      <c r="AD35" s="152"/>
      <c r="AE35" s="152"/>
      <c r="AF35" s="152"/>
      <c r="AG35" s="152"/>
      <c r="AH35" s="152"/>
      <c r="AI35" s="152"/>
      <c r="AJ35" s="154"/>
      <c r="AK35" s="182"/>
      <c r="AL35" s="253"/>
      <c r="AM35" s="201"/>
      <c r="AN35" s="155"/>
      <c r="AO35" s="154"/>
      <c r="AP35" s="182"/>
      <c r="AQ35" s="233"/>
      <c r="AR35" s="232"/>
      <c r="AS35" s="232"/>
      <c r="AT35" s="152"/>
      <c r="AU35" s="156"/>
      <c r="AV35" s="152"/>
      <c r="AW35" s="152"/>
      <c r="AX35" s="156"/>
      <c r="AY35" s="156"/>
      <c r="AZ35" s="156"/>
      <c r="BA35" s="156"/>
      <c r="BB35" s="156"/>
      <c r="BC35" s="197"/>
      <c r="BD35" s="192" t="str">
        <f t="shared" si="2"/>
        <v/>
      </c>
      <c r="BE35" s="60" t="str">
        <f>IF(AND(G35&lt;&gt;"",AN35-G35&gt;=14),"YES","")</f>
        <v/>
      </c>
    </row>
    <row r="36" spans="1:57" s="31" customFormat="1" ht="18" customHeight="1" x14ac:dyDescent="0.25">
      <c r="A36" s="149"/>
      <c r="B36" s="149"/>
      <c r="C36" s="179"/>
      <c r="D36" s="151"/>
      <c r="E36" s="188"/>
      <c r="F36" s="185"/>
      <c r="G36" s="159"/>
      <c r="H36" s="73"/>
      <c r="I36" s="84"/>
      <c r="J36" s="147"/>
      <c r="K36" s="147"/>
      <c r="L36" s="147"/>
      <c r="M36" s="147"/>
      <c r="N36" s="147"/>
      <c r="O36" s="147"/>
      <c r="P36" s="147"/>
      <c r="Q36" s="147"/>
      <c r="R36" s="147"/>
      <c r="S36" s="147"/>
      <c r="T36" s="147"/>
      <c r="U36" s="147"/>
      <c r="V36" s="147"/>
      <c r="W36" s="170"/>
      <c r="X36" s="147"/>
      <c r="Y36" s="171"/>
      <c r="Z36" s="76"/>
      <c r="AA36" s="152"/>
      <c r="AB36" s="152"/>
      <c r="AC36" s="152"/>
      <c r="AD36" s="152"/>
      <c r="AE36" s="152"/>
      <c r="AF36" s="152"/>
      <c r="AG36" s="152"/>
      <c r="AH36" s="152"/>
      <c r="AI36" s="152"/>
      <c r="AJ36" s="154"/>
      <c r="AK36" s="182"/>
      <c r="AL36" s="253"/>
      <c r="AM36" s="201"/>
      <c r="AN36" s="155"/>
      <c r="AO36" s="154"/>
      <c r="AP36" s="182"/>
      <c r="AQ36" s="258"/>
      <c r="AR36" s="232"/>
      <c r="AS36" s="232"/>
      <c r="AT36" s="152"/>
      <c r="AU36" s="156"/>
      <c r="AV36" s="152"/>
      <c r="AW36" s="152"/>
      <c r="AX36" s="156"/>
      <c r="AY36" s="156"/>
      <c r="AZ36" s="156"/>
      <c r="BA36" s="156"/>
      <c r="BB36" s="156"/>
      <c r="BC36" s="197"/>
      <c r="BD36" s="194" t="str">
        <f t="shared" si="2"/>
        <v/>
      </c>
      <c r="BE36" s="60" t="str">
        <f>IF(AND(G36&lt;&gt;"",AN36-G36&gt;=14),"YES","")</f>
        <v/>
      </c>
    </row>
    <row r="37" spans="1:57" s="31" customFormat="1" ht="18" customHeight="1" x14ac:dyDescent="0.25">
      <c r="A37" s="149"/>
      <c r="B37" s="149"/>
      <c r="C37" s="179"/>
      <c r="D37" s="151"/>
      <c r="E37" s="188"/>
      <c r="F37" s="185"/>
      <c r="G37" s="159"/>
      <c r="H37" s="73"/>
      <c r="I37" s="84"/>
      <c r="J37" s="147"/>
      <c r="K37" s="147"/>
      <c r="L37" s="147"/>
      <c r="M37" s="147"/>
      <c r="N37" s="147"/>
      <c r="O37" s="147"/>
      <c r="P37" s="147"/>
      <c r="Q37" s="147"/>
      <c r="R37" s="147"/>
      <c r="S37" s="147"/>
      <c r="T37" s="147"/>
      <c r="U37" s="147"/>
      <c r="V37" s="147"/>
      <c r="W37" s="170"/>
      <c r="X37" s="147"/>
      <c r="Y37" s="171"/>
      <c r="Z37" s="76"/>
      <c r="AA37" s="152"/>
      <c r="AB37" s="152"/>
      <c r="AC37" s="152"/>
      <c r="AD37" s="152"/>
      <c r="AE37" s="152"/>
      <c r="AF37" s="152"/>
      <c r="AG37" s="152"/>
      <c r="AH37" s="152"/>
      <c r="AI37" s="152"/>
      <c r="AJ37" s="154"/>
      <c r="AK37" s="182"/>
      <c r="AL37" s="253"/>
      <c r="AM37" s="201"/>
      <c r="AN37" s="155"/>
      <c r="AO37" s="154"/>
      <c r="AP37" s="160"/>
      <c r="AQ37" s="259"/>
      <c r="AR37" s="232"/>
      <c r="AS37" s="232"/>
      <c r="AT37" s="152"/>
      <c r="AU37" s="156"/>
      <c r="AV37" s="152"/>
      <c r="AW37" s="152"/>
      <c r="AX37" s="156"/>
      <c r="AY37" s="156"/>
      <c r="AZ37" s="156"/>
      <c r="BA37" s="156"/>
      <c r="BB37" s="156"/>
      <c r="BC37" s="197"/>
      <c r="BD37" s="192" t="str">
        <f t="shared" si="2"/>
        <v/>
      </c>
      <c r="BE37" s="60" t="str">
        <f>IF(AND(G37&lt;&gt;"",AN37-G37&gt;=14),"YES","")</f>
        <v/>
      </c>
    </row>
    <row r="38" spans="1:57" s="31" customFormat="1" ht="18" customHeight="1" x14ac:dyDescent="0.25">
      <c r="A38" s="215"/>
      <c r="B38" s="215"/>
      <c r="C38" s="177"/>
      <c r="D38" s="216"/>
      <c r="E38" s="189"/>
      <c r="F38" s="186"/>
      <c r="G38" s="174"/>
      <c r="H38" s="217"/>
      <c r="I38" s="218"/>
      <c r="J38" s="167"/>
      <c r="K38" s="167"/>
      <c r="L38" s="167"/>
      <c r="M38" s="167"/>
      <c r="N38" s="167"/>
      <c r="O38" s="167"/>
      <c r="P38" s="167"/>
      <c r="Q38" s="167"/>
      <c r="R38" s="167"/>
      <c r="S38" s="167"/>
      <c r="T38" s="167"/>
      <c r="U38" s="167"/>
      <c r="V38" s="167"/>
      <c r="W38" s="168"/>
      <c r="X38" s="167"/>
      <c r="Y38" s="169"/>
      <c r="Z38" s="219"/>
      <c r="AA38" s="163"/>
      <c r="AB38" s="163"/>
      <c r="AC38" s="163"/>
      <c r="AD38" s="163"/>
      <c r="AE38" s="163"/>
      <c r="AF38" s="163"/>
      <c r="AG38" s="163"/>
      <c r="AH38" s="163"/>
      <c r="AI38" s="163"/>
      <c r="AJ38" s="200"/>
      <c r="AK38" s="220"/>
      <c r="AL38" s="254"/>
      <c r="AM38" s="202"/>
      <c r="AN38" s="178"/>
      <c r="AO38" s="200"/>
      <c r="AP38" s="164"/>
      <c r="AQ38" s="258"/>
      <c r="AR38" s="235"/>
      <c r="AS38" s="235"/>
      <c r="AT38" s="163"/>
      <c r="AU38" s="175"/>
      <c r="AV38" s="163"/>
      <c r="AW38" s="163"/>
      <c r="AX38" s="175"/>
      <c r="AY38" s="175"/>
      <c r="AZ38" s="175"/>
      <c r="BA38" s="175"/>
      <c r="BB38" s="175"/>
      <c r="BC38" s="221"/>
      <c r="BD38" s="193" t="str">
        <f t="shared" si="2"/>
        <v/>
      </c>
      <c r="BE38" s="222" t="str">
        <f>IF(AND(G38&lt;&gt;"",AN38-G38&gt;=14),"YES","")</f>
        <v/>
      </c>
    </row>
    <row r="39" spans="1:57" s="31" customFormat="1" ht="18" customHeight="1" x14ac:dyDescent="0.25">
      <c r="A39" s="54"/>
      <c r="B39" s="54"/>
      <c r="C39" s="96"/>
      <c r="D39" s="54"/>
      <c r="E39" s="248"/>
      <c r="F39" s="56"/>
      <c r="G39" s="98"/>
      <c r="H39" s="91"/>
      <c r="I39" s="115"/>
      <c r="J39" s="227"/>
      <c r="K39" s="227"/>
      <c r="L39" s="227"/>
      <c r="M39" s="227"/>
      <c r="N39" s="227"/>
      <c r="O39" s="227"/>
      <c r="P39" s="227"/>
      <c r="Q39" s="227"/>
      <c r="R39" s="227"/>
      <c r="S39" s="227"/>
      <c r="T39" s="227"/>
      <c r="U39" s="227"/>
      <c r="V39" s="227"/>
      <c r="W39" s="227"/>
      <c r="X39" s="227"/>
      <c r="Y39" s="248"/>
      <c r="Z39" s="90"/>
      <c r="AA39" s="54"/>
      <c r="AB39" s="54"/>
      <c r="AC39" s="54"/>
      <c r="AD39" s="54"/>
      <c r="AE39" s="54"/>
      <c r="AF39" s="54"/>
      <c r="AG39" s="54"/>
      <c r="AH39" s="54"/>
      <c r="AI39" s="54"/>
      <c r="AJ39" s="54"/>
      <c r="AK39" s="54"/>
      <c r="AL39" s="255"/>
      <c r="AM39" s="91"/>
      <c r="AN39" s="119"/>
      <c r="AO39" s="227"/>
      <c r="AP39" s="256"/>
      <c r="AQ39" s="98"/>
      <c r="AR39" s="257"/>
      <c r="AS39" s="96"/>
      <c r="AT39" s="54"/>
      <c r="AU39" s="96"/>
      <c r="AV39" s="54"/>
      <c r="AW39" s="54"/>
      <c r="AX39" s="96"/>
      <c r="AY39" s="96"/>
      <c r="AZ39" s="96"/>
      <c r="BA39" s="96"/>
      <c r="BB39" s="96"/>
      <c r="BC39" s="255"/>
      <c r="BD39" s="260"/>
      <c r="BE39" s="261" t="str">
        <f>IF(AND(G39&lt;&gt;"",AN39-G39&gt;=14),"YES","")</f>
        <v/>
      </c>
    </row>
    <row r="40" spans="1:57" s="31" customFormat="1" ht="18" customHeight="1" x14ac:dyDescent="0.25">
      <c r="A40" s="54"/>
      <c r="B40" s="54"/>
      <c r="C40" s="96"/>
      <c r="D40" s="54"/>
      <c r="E40" s="248"/>
      <c r="F40" s="56"/>
      <c r="G40" s="98"/>
      <c r="H40" s="91"/>
      <c r="I40" s="115"/>
      <c r="J40" s="227"/>
      <c r="K40" s="227"/>
      <c r="L40" s="227"/>
      <c r="M40" s="227"/>
      <c r="N40" s="227"/>
      <c r="O40" s="227"/>
      <c r="P40" s="227"/>
      <c r="Q40" s="227"/>
      <c r="R40" s="227"/>
      <c r="S40" s="227"/>
      <c r="T40" s="227"/>
      <c r="U40" s="227"/>
      <c r="V40" s="227"/>
      <c r="W40" s="227"/>
      <c r="X40" s="227"/>
      <c r="Y40" s="248"/>
      <c r="Z40" s="90"/>
      <c r="AA40" s="54"/>
      <c r="AB40" s="54"/>
      <c r="AC40" s="54"/>
      <c r="AD40" s="54"/>
      <c r="AE40" s="54"/>
      <c r="AF40" s="54"/>
      <c r="AG40" s="54"/>
      <c r="AH40" s="54"/>
      <c r="AI40" s="54"/>
      <c r="AJ40" s="54"/>
      <c r="AK40" s="54"/>
      <c r="AL40" s="255"/>
      <c r="AM40" s="91"/>
      <c r="AN40" s="119"/>
      <c r="AO40" s="227"/>
      <c r="AP40" s="256"/>
      <c r="AQ40" s="98"/>
      <c r="AR40" s="257"/>
      <c r="AS40" s="96"/>
      <c r="AT40" s="54"/>
      <c r="AU40" s="96"/>
      <c r="AV40" s="54"/>
      <c r="AW40" s="54"/>
      <c r="AX40" s="96"/>
      <c r="AY40" s="96"/>
      <c r="AZ40" s="96"/>
      <c r="BA40" s="96"/>
      <c r="BB40" s="96"/>
      <c r="BC40" s="255"/>
      <c r="BD40" s="260"/>
      <c r="BE40" s="261" t="str">
        <f>IF(AND(G40&lt;&gt;"",AN40-G40&gt;=14),"YES","")</f>
        <v/>
      </c>
    </row>
    <row r="41" spans="1:57" s="31" customFormat="1" ht="18" customHeight="1" x14ac:dyDescent="0.25">
      <c r="A41" s="54"/>
      <c r="B41" s="54"/>
      <c r="C41" s="96"/>
      <c r="D41" s="54"/>
      <c r="E41" s="248"/>
      <c r="F41" s="56"/>
      <c r="G41" s="98"/>
      <c r="H41" s="91"/>
      <c r="I41" s="115"/>
      <c r="J41" s="227"/>
      <c r="K41" s="227"/>
      <c r="L41" s="227"/>
      <c r="M41" s="227"/>
      <c r="N41" s="227"/>
      <c r="O41" s="227"/>
      <c r="P41" s="227"/>
      <c r="Q41" s="227"/>
      <c r="R41" s="227"/>
      <c r="S41" s="227"/>
      <c r="T41" s="227"/>
      <c r="U41" s="227"/>
      <c r="V41" s="227"/>
      <c r="W41" s="227"/>
      <c r="X41" s="227"/>
      <c r="Y41" s="248"/>
      <c r="Z41" s="90"/>
      <c r="AA41" s="54"/>
      <c r="AB41" s="54"/>
      <c r="AC41" s="54"/>
      <c r="AD41" s="54"/>
      <c r="AE41" s="54"/>
      <c r="AF41" s="54"/>
      <c r="AG41" s="54"/>
      <c r="AH41" s="54"/>
      <c r="AI41" s="54"/>
      <c r="AJ41" s="54"/>
      <c r="AK41" s="54"/>
      <c r="AL41" s="255"/>
      <c r="AM41" s="91"/>
      <c r="AN41" s="119"/>
      <c r="AO41" s="227"/>
      <c r="AP41" s="227"/>
      <c r="AQ41" s="98"/>
      <c r="AR41" s="257"/>
      <c r="AS41" s="96"/>
      <c r="AT41" s="54"/>
      <c r="AU41" s="96"/>
      <c r="AV41" s="54"/>
      <c r="AW41" s="54"/>
      <c r="AX41" s="96"/>
      <c r="AY41" s="96"/>
      <c r="AZ41" s="96"/>
      <c r="BA41" s="96"/>
      <c r="BB41" s="96"/>
      <c r="BC41" s="255"/>
      <c r="BD41" s="260"/>
      <c r="BE41" s="261" t="str">
        <f>IF(AND(G41&lt;&gt;"",AN41-G41&gt;=14),"YES","")</f>
        <v/>
      </c>
    </row>
    <row r="42" spans="1:57" s="31" customFormat="1" ht="18" customHeight="1" x14ac:dyDescent="0.25">
      <c r="A42" s="54"/>
      <c r="B42" s="54"/>
      <c r="C42" s="96"/>
      <c r="D42" s="54"/>
      <c r="E42" s="248"/>
      <c r="F42" s="56"/>
      <c r="G42" s="98"/>
      <c r="H42" s="91"/>
      <c r="I42" s="115"/>
      <c r="J42" s="227"/>
      <c r="K42" s="227"/>
      <c r="L42" s="227"/>
      <c r="M42" s="227"/>
      <c r="N42" s="227"/>
      <c r="O42" s="227"/>
      <c r="P42" s="227"/>
      <c r="Q42" s="227"/>
      <c r="R42" s="227"/>
      <c r="S42" s="227"/>
      <c r="T42" s="227"/>
      <c r="U42" s="227"/>
      <c r="V42" s="227"/>
      <c r="W42" s="227"/>
      <c r="X42" s="227"/>
      <c r="Y42" s="248"/>
      <c r="Z42" s="90"/>
      <c r="AA42" s="54"/>
      <c r="AB42" s="54"/>
      <c r="AC42" s="54"/>
      <c r="AD42" s="54"/>
      <c r="AE42" s="54"/>
      <c r="AF42" s="54"/>
      <c r="AG42" s="54"/>
      <c r="AH42" s="54"/>
      <c r="AI42" s="54"/>
      <c r="AJ42" s="54"/>
      <c r="AK42" s="54"/>
      <c r="AL42" s="255"/>
      <c r="AM42" s="91"/>
      <c r="AN42" s="119"/>
      <c r="AO42" s="227"/>
      <c r="AP42" s="227"/>
      <c r="AQ42" s="98"/>
      <c r="AR42" s="257"/>
      <c r="AS42" s="96"/>
      <c r="AT42" s="54"/>
      <c r="AU42" s="96"/>
      <c r="AV42" s="54"/>
      <c r="AW42" s="54"/>
      <c r="AX42" s="96"/>
      <c r="AY42" s="96"/>
      <c r="AZ42" s="96"/>
      <c r="BA42" s="96"/>
      <c r="BB42" s="96"/>
      <c r="BC42" s="255"/>
      <c r="BD42" s="260"/>
      <c r="BE42" s="261" t="str">
        <f>IF(AND(G42&lt;&gt;"",AN42-G42&gt;=14),"YES","")</f>
        <v/>
      </c>
    </row>
    <row r="43" spans="1:57" s="31" customFormat="1" ht="18" customHeight="1" x14ac:dyDescent="0.25">
      <c r="A43" s="54"/>
      <c r="B43" s="54"/>
      <c r="C43" s="96"/>
      <c r="D43" s="54"/>
      <c r="E43" s="248"/>
      <c r="F43" s="56"/>
      <c r="G43" s="98"/>
      <c r="H43" s="91"/>
      <c r="I43" s="115"/>
      <c r="J43" s="227"/>
      <c r="K43" s="227"/>
      <c r="L43" s="227"/>
      <c r="M43" s="227"/>
      <c r="N43" s="227"/>
      <c r="O43" s="227"/>
      <c r="P43" s="227"/>
      <c r="Q43" s="227"/>
      <c r="R43" s="227"/>
      <c r="S43" s="227"/>
      <c r="T43" s="227"/>
      <c r="U43" s="227"/>
      <c r="V43" s="227"/>
      <c r="W43" s="227"/>
      <c r="X43" s="227"/>
      <c r="Y43" s="248"/>
      <c r="Z43" s="90"/>
      <c r="AA43" s="54"/>
      <c r="AB43" s="54"/>
      <c r="AC43" s="54"/>
      <c r="AD43" s="54"/>
      <c r="AE43" s="54"/>
      <c r="AF43" s="54"/>
      <c r="AG43" s="54"/>
      <c r="AH43" s="54"/>
      <c r="AI43" s="54"/>
      <c r="AJ43" s="54"/>
      <c r="AK43" s="54"/>
      <c r="AL43" s="255"/>
      <c r="AM43" s="91"/>
      <c r="AN43" s="119"/>
      <c r="AO43" s="227"/>
      <c r="AP43" s="227"/>
      <c r="AQ43" s="98"/>
      <c r="AR43" s="257"/>
      <c r="AS43" s="96"/>
      <c r="AT43" s="54"/>
      <c r="AU43" s="96"/>
      <c r="AV43" s="54"/>
      <c r="AW43" s="54"/>
      <c r="AX43" s="96"/>
      <c r="AY43" s="96"/>
      <c r="AZ43" s="96"/>
      <c r="BA43" s="96"/>
      <c r="BB43" s="96"/>
      <c r="BC43" s="255"/>
      <c r="BD43" s="260"/>
      <c r="BE43" s="261" t="str">
        <f>IF(AND(G43&lt;&gt;"",AN43-G43&gt;=14),"YES","")</f>
        <v/>
      </c>
    </row>
    <row r="44" spans="1:57" s="31" customFormat="1" ht="18" customHeight="1" x14ac:dyDescent="0.25">
      <c r="A44" s="54"/>
      <c r="B44" s="54"/>
      <c r="C44" s="96"/>
      <c r="D44" s="54"/>
      <c r="E44" s="248"/>
      <c r="F44" s="56"/>
      <c r="G44" s="98"/>
      <c r="H44" s="91"/>
      <c r="I44" s="115"/>
      <c r="J44" s="227"/>
      <c r="K44" s="227"/>
      <c r="L44" s="227"/>
      <c r="M44" s="227"/>
      <c r="N44" s="227"/>
      <c r="O44" s="227"/>
      <c r="P44" s="227"/>
      <c r="Q44" s="227"/>
      <c r="R44" s="227"/>
      <c r="S44" s="227"/>
      <c r="T44" s="227"/>
      <c r="U44" s="227"/>
      <c r="V44" s="227"/>
      <c r="W44" s="227"/>
      <c r="X44" s="227"/>
      <c r="Y44" s="248"/>
      <c r="Z44" s="90"/>
      <c r="AA44" s="54"/>
      <c r="AB44" s="54"/>
      <c r="AC44" s="54"/>
      <c r="AD44" s="54"/>
      <c r="AE44" s="54"/>
      <c r="AF44" s="54"/>
      <c r="AG44" s="54"/>
      <c r="AH44" s="54"/>
      <c r="AI44" s="54"/>
      <c r="AJ44" s="54"/>
      <c r="AK44" s="54"/>
      <c r="AL44" s="255"/>
      <c r="AM44" s="91"/>
      <c r="AN44" s="119"/>
      <c r="AO44" s="227"/>
      <c r="AP44" s="227"/>
      <c r="AQ44" s="98"/>
      <c r="AR44" s="257"/>
      <c r="AS44" s="96"/>
      <c r="AT44" s="54"/>
      <c r="AU44" s="96"/>
      <c r="AV44" s="54"/>
      <c r="AW44" s="54"/>
      <c r="AX44" s="96"/>
      <c r="AY44" s="96"/>
      <c r="AZ44" s="96"/>
      <c r="BA44" s="96"/>
      <c r="BB44" s="96"/>
      <c r="BC44" s="255"/>
      <c r="BD44" s="260"/>
      <c r="BE44" s="261" t="str">
        <f>IF(AND(G44&lt;&gt;"",AN44-G44&gt;=14),"YES","")</f>
        <v/>
      </c>
    </row>
    <row r="45" spans="1:57" s="31" customFormat="1" ht="18" customHeight="1" x14ac:dyDescent="0.25">
      <c r="A45" s="54"/>
      <c r="B45" s="54"/>
      <c r="C45" s="96"/>
      <c r="D45" s="54"/>
      <c r="E45" s="248"/>
      <c r="F45" s="56"/>
      <c r="G45" s="98"/>
      <c r="H45" s="91"/>
      <c r="I45" s="115"/>
      <c r="J45" s="227"/>
      <c r="K45" s="227"/>
      <c r="L45" s="227"/>
      <c r="M45" s="227"/>
      <c r="N45" s="227"/>
      <c r="O45" s="227"/>
      <c r="P45" s="227"/>
      <c r="Q45" s="227"/>
      <c r="R45" s="227"/>
      <c r="S45" s="227"/>
      <c r="T45" s="227"/>
      <c r="U45" s="227"/>
      <c r="V45" s="227"/>
      <c r="W45" s="227"/>
      <c r="X45" s="227"/>
      <c r="Y45" s="248"/>
      <c r="Z45" s="90"/>
      <c r="AA45" s="54"/>
      <c r="AB45" s="54"/>
      <c r="AC45" s="54"/>
      <c r="AD45" s="54"/>
      <c r="AE45" s="54"/>
      <c r="AF45" s="54"/>
      <c r="AG45" s="54"/>
      <c r="AH45" s="54"/>
      <c r="AI45" s="54"/>
      <c r="AJ45" s="54"/>
      <c r="AK45" s="54"/>
      <c r="AL45" s="255"/>
      <c r="AM45" s="91"/>
      <c r="AN45" s="119"/>
      <c r="AO45" s="227"/>
      <c r="AP45" s="227"/>
      <c r="AQ45" s="98"/>
      <c r="AR45" s="257"/>
      <c r="AS45" s="96"/>
      <c r="AT45" s="54"/>
      <c r="AU45" s="96"/>
      <c r="AV45" s="54"/>
      <c r="AW45" s="54"/>
      <c r="AX45" s="96"/>
      <c r="AY45" s="96"/>
      <c r="AZ45" s="96"/>
      <c r="BA45" s="96"/>
      <c r="BB45" s="96"/>
      <c r="BC45" s="255"/>
      <c r="BD45" s="260"/>
      <c r="BE45" s="261" t="str">
        <f>IF(AND(G45&lt;&gt;"",AN45-G45&gt;=14),"YES","")</f>
        <v/>
      </c>
    </row>
    <row r="46" spans="1:57" s="31" customFormat="1" ht="18" customHeight="1" x14ac:dyDescent="0.25">
      <c r="A46" s="54"/>
      <c r="B46" s="54"/>
      <c r="C46" s="96"/>
      <c r="D46" s="54"/>
      <c r="E46" s="248"/>
      <c r="F46" s="56"/>
      <c r="G46" s="98"/>
      <c r="H46" s="91"/>
      <c r="I46" s="115"/>
      <c r="J46" s="227"/>
      <c r="K46" s="227"/>
      <c r="L46" s="227"/>
      <c r="M46" s="227"/>
      <c r="N46" s="227"/>
      <c r="O46" s="227"/>
      <c r="P46" s="227"/>
      <c r="Q46" s="227"/>
      <c r="R46" s="227"/>
      <c r="S46" s="227"/>
      <c r="T46" s="227"/>
      <c r="U46" s="227"/>
      <c r="V46" s="227"/>
      <c r="W46" s="227"/>
      <c r="X46" s="227"/>
      <c r="Y46" s="248"/>
      <c r="Z46" s="90"/>
      <c r="AA46" s="54"/>
      <c r="AB46" s="54"/>
      <c r="AC46" s="54"/>
      <c r="AD46" s="54"/>
      <c r="AE46" s="54"/>
      <c r="AF46" s="54"/>
      <c r="AG46" s="54"/>
      <c r="AH46" s="54"/>
      <c r="AI46" s="54"/>
      <c r="AJ46" s="54"/>
      <c r="AK46" s="54"/>
      <c r="AL46" s="255"/>
      <c r="AM46" s="91"/>
      <c r="AN46" s="119"/>
      <c r="AO46" s="227"/>
      <c r="AP46" s="227"/>
      <c r="AQ46" s="98"/>
      <c r="AR46" s="257"/>
      <c r="AS46" s="96"/>
      <c r="AT46" s="54"/>
      <c r="AU46" s="96"/>
      <c r="AV46" s="54"/>
      <c r="AW46" s="54"/>
      <c r="AX46" s="96"/>
      <c r="AY46" s="96"/>
      <c r="AZ46" s="96"/>
      <c r="BA46" s="96"/>
      <c r="BB46" s="96"/>
      <c r="BC46" s="255"/>
      <c r="BD46" s="260"/>
      <c r="BE46" s="261" t="str">
        <f>IF(AND(G46&lt;&gt;"",AN46-G46&gt;=14),"YES","")</f>
        <v/>
      </c>
    </row>
    <row r="47" spans="1:57" s="31" customFormat="1" ht="18" customHeight="1" x14ac:dyDescent="0.25">
      <c r="A47" s="54"/>
      <c r="B47" s="54"/>
      <c r="C47" s="96"/>
      <c r="D47" s="54"/>
      <c r="E47" s="248"/>
      <c r="F47" s="56"/>
      <c r="G47" s="98"/>
      <c r="H47" s="91"/>
      <c r="I47" s="115"/>
      <c r="J47" s="227"/>
      <c r="K47" s="227"/>
      <c r="L47" s="227"/>
      <c r="M47" s="227"/>
      <c r="N47" s="227"/>
      <c r="O47" s="227"/>
      <c r="P47" s="227"/>
      <c r="Q47" s="227"/>
      <c r="R47" s="227"/>
      <c r="S47" s="227"/>
      <c r="T47" s="227"/>
      <c r="U47" s="227"/>
      <c r="V47" s="227"/>
      <c r="W47" s="227"/>
      <c r="X47" s="227"/>
      <c r="Y47" s="248"/>
      <c r="Z47" s="90"/>
      <c r="AA47" s="54"/>
      <c r="AB47" s="54"/>
      <c r="AC47" s="54"/>
      <c r="AD47" s="54"/>
      <c r="AE47" s="54"/>
      <c r="AF47" s="54"/>
      <c r="AG47" s="54"/>
      <c r="AH47" s="54"/>
      <c r="AI47" s="54"/>
      <c r="AJ47" s="54"/>
      <c r="AK47" s="54"/>
      <c r="AL47" s="255"/>
      <c r="AM47" s="91"/>
      <c r="AN47" s="119"/>
      <c r="AO47" s="227"/>
      <c r="AP47" s="227"/>
      <c r="AQ47" s="98"/>
      <c r="AR47" s="257"/>
      <c r="AS47" s="96"/>
      <c r="AT47" s="54"/>
      <c r="AU47" s="96"/>
      <c r="AV47" s="54"/>
      <c r="AW47" s="54"/>
      <c r="AX47" s="96"/>
      <c r="AY47" s="96"/>
      <c r="AZ47" s="96"/>
      <c r="BA47" s="96"/>
      <c r="BB47" s="96"/>
      <c r="BC47" s="255"/>
      <c r="BD47" s="260"/>
      <c r="BE47" s="261" t="str">
        <f>IF(AND(G47&lt;&gt;"",AN47-G47&gt;=14),"YES","")</f>
        <v/>
      </c>
    </row>
    <row r="48" spans="1:57" s="31" customFormat="1" ht="18" customHeight="1" x14ac:dyDescent="0.25">
      <c r="A48" s="54"/>
      <c r="B48" s="54"/>
      <c r="C48" s="96"/>
      <c r="D48" s="54"/>
      <c r="E48" s="248"/>
      <c r="F48" s="56"/>
      <c r="G48" s="98"/>
      <c r="H48" s="91"/>
      <c r="I48" s="115"/>
      <c r="J48" s="227"/>
      <c r="K48" s="227"/>
      <c r="L48" s="227"/>
      <c r="M48" s="227"/>
      <c r="N48" s="227"/>
      <c r="O48" s="227"/>
      <c r="P48" s="227"/>
      <c r="Q48" s="227"/>
      <c r="R48" s="227"/>
      <c r="S48" s="227"/>
      <c r="T48" s="227"/>
      <c r="U48" s="227"/>
      <c r="V48" s="227"/>
      <c r="W48" s="227"/>
      <c r="X48" s="227"/>
      <c r="Y48" s="248"/>
      <c r="Z48" s="90"/>
      <c r="AA48" s="54"/>
      <c r="AB48" s="54"/>
      <c r="AC48" s="54"/>
      <c r="AD48" s="54"/>
      <c r="AE48" s="54"/>
      <c r="AF48" s="54"/>
      <c r="AG48" s="54"/>
      <c r="AH48" s="54"/>
      <c r="AI48" s="54"/>
      <c r="AJ48" s="54"/>
      <c r="AK48" s="54"/>
      <c r="AL48" s="255"/>
      <c r="AM48" s="91"/>
      <c r="AN48" s="119"/>
      <c r="AO48" s="227"/>
      <c r="AP48" s="227"/>
      <c r="AQ48" s="98"/>
      <c r="AR48" s="257"/>
      <c r="AS48" s="96"/>
      <c r="AT48" s="54"/>
      <c r="AU48" s="96"/>
      <c r="AV48" s="54"/>
      <c r="AW48" s="54"/>
      <c r="AX48" s="96"/>
      <c r="AY48" s="96"/>
      <c r="AZ48" s="96"/>
      <c r="BA48" s="96"/>
      <c r="BB48" s="96"/>
      <c r="BC48" s="255"/>
      <c r="BD48" s="260"/>
      <c r="BE48" s="261" t="str">
        <f>IF(AND(G48&lt;&gt;"",AN48-G48&gt;=14),"YES","")</f>
        <v/>
      </c>
    </row>
    <row r="49" spans="1:57" s="31" customFormat="1" ht="18" customHeight="1" x14ac:dyDescent="0.25">
      <c r="A49" s="54"/>
      <c r="B49" s="54"/>
      <c r="C49" s="96"/>
      <c r="D49" s="54"/>
      <c r="E49" s="248"/>
      <c r="F49" s="56"/>
      <c r="G49" s="98"/>
      <c r="H49" s="91"/>
      <c r="I49" s="115"/>
      <c r="J49" s="227"/>
      <c r="K49" s="227"/>
      <c r="L49" s="227"/>
      <c r="M49" s="227"/>
      <c r="N49" s="227"/>
      <c r="O49" s="227"/>
      <c r="P49" s="227"/>
      <c r="Q49" s="227"/>
      <c r="R49" s="227"/>
      <c r="S49" s="227"/>
      <c r="T49" s="227"/>
      <c r="U49" s="227"/>
      <c r="V49" s="227"/>
      <c r="W49" s="227"/>
      <c r="X49" s="227"/>
      <c r="Y49" s="248"/>
      <c r="Z49" s="90"/>
      <c r="AA49" s="54"/>
      <c r="AB49" s="54"/>
      <c r="AC49" s="54"/>
      <c r="AD49" s="54"/>
      <c r="AE49" s="54"/>
      <c r="AF49" s="54"/>
      <c r="AG49" s="54"/>
      <c r="AH49" s="54"/>
      <c r="AI49" s="54"/>
      <c r="AJ49" s="54"/>
      <c r="AK49" s="54"/>
      <c r="AL49" s="255"/>
      <c r="AM49" s="91"/>
      <c r="AN49" s="119"/>
      <c r="AO49" s="227"/>
      <c r="AP49" s="227"/>
      <c r="AQ49" s="98"/>
      <c r="AR49" s="257"/>
      <c r="AS49" s="96"/>
      <c r="AT49" s="54"/>
      <c r="AU49" s="96"/>
      <c r="AV49" s="54"/>
      <c r="AW49" s="54"/>
      <c r="AX49" s="96"/>
      <c r="AY49" s="96"/>
      <c r="AZ49" s="96"/>
      <c r="BA49" s="96"/>
      <c r="BB49" s="96"/>
      <c r="BC49" s="255"/>
      <c r="BD49" s="260"/>
      <c r="BE49" s="261" t="str">
        <f>IF(AND(G49&lt;&gt;"",AN49-G49&gt;=14),"YES","")</f>
        <v/>
      </c>
    </row>
    <row r="50" spans="1:57" s="31" customFormat="1" ht="18" customHeight="1" x14ac:dyDescent="0.25">
      <c r="A50" s="54"/>
      <c r="B50" s="54"/>
      <c r="C50" s="96"/>
      <c r="D50" s="54"/>
      <c r="E50" s="248"/>
      <c r="F50" s="56"/>
      <c r="G50" s="98"/>
      <c r="H50" s="91"/>
      <c r="I50" s="115"/>
      <c r="J50" s="227"/>
      <c r="K50" s="227"/>
      <c r="L50" s="227"/>
      <c r="M50" s="227"/>
      <c r="N50" s="227"/>
      <c r="O50" s="227"/>
      <c r="P50" s="227"/>
      <c r="Q50" s="227"/>
      <c r="R50" s="227"/>
      <c r="S50" s="227"/>
      <c r="T50" s="227"/>
      <c r="U50" s="227"/>
      <c r="V50" s="227"/>
      <c r="W50" s="227"/>
      <c r="X50" s="227"/>
      <c r="Y50" s="248"/>
      <c r="Z50" s="90"/>
      <c r="AA50" s="54"/>
      <c r="AB50" s="54"/>
      <c r="AC50" s="54"/>
      <c r="AD50" s="54"/>
      <c r="AE50" s="54"/>
      <c r="AF50" s="54"/>
      <c r="AG50" s="54"/>
      <c r="AH50" s="54"/>
      <c r="AI50" s="54"/>
      <c r="AJ50" s="54"/>
      <c r="AK50" s="54"/>
      <c r="AL50" s="255"/>
      <c r="AM50" s="91"/>
      <c r="AN50" s="119"/>
      <c r="AO50" s="227"/>
      <c r="AP50" s="227"/>
      <c r="AQ50" s="98"/>
      <c r="AR50" s="257"/>
      <c r="AS50" s="96"/>
      <c r="AT50" s="54"/>
      <c r="AU50" s="96"/>
      <c r="AV50" s="54"/>
      <c r="AW50" s="54"/>
      <c r="AX50" s="96"/>
      <c r="AY50" s="96"/>
      <c r="AZ50" s="96"/>
      <c r="BA50" s="96"/>
      <c r="BB50" s="96"/>
      <c r="BC50" s="255"/>
      <c r="BD50" s="260"/>
      <c r="BE50" s="261" t="str">
        <f>IF(AND(G50&lt;&gt;"",AN50-G50&gt;=14),"YES","")</f>
        <v/>
      </c>
    </row>
    <row r="51" spans="1:57" s="31" customFormat="1" ht="18" customHeight="1" x14ac:dyDescent="0.25">
      <c r="A51" s="54"/>
      <c r="B51" s="54"/>
      <c r="C51" s="96"/>
      <c r="D51" s="54"/>
      <c r="E51" s="248"/>
      <c r="F51" s="56"/>
      <c r="G51" s="98"/>
      <c r="H51" s="91"/>
      <c r="I51" s="115"/>
      <c r="J51" s="227"/>
      <c r="K51" s="227"/>
      <c r="L51" s="227"/>
      <c r="M51" s="227"/>
      <c r="N51" s="227"/>
      <c r="O51" s="227"/>
      <c r="P51" s="227"/>
      <c r="Q51" s="227"/>
      <c r="R51" s="227"/>
      <c r="S51" s="227"/>
      <c r="T51" s="227"/>
      <c r="U51" s="227"/>
      <c r="V51" s="227"/>
      <c r="W51" s="227"/>
      <c r="X51" s="227"/>
      <c r="Y51" s="248"/>
      <c r="Z51" s="90"/>
      <c r="AA51" s="54"/>
      <c r="AB51" s="54"/>
      <c r="AC51" s="54"/>
      <c r="AD51" s="54"/>
      <c r="AE51" s="54"/>
      <c r="AF51" s="54"/>
      <c r="AG51" s="54"/>
      <c r="AH51" s="54"/>
      <c r="AI51" s="54"/>
      <c r="AJ51" s="54"/>
      <c r="AK51" s="54"/>
      <c r="AL51" s="255"/>
      <c r="AM51" s="91"/>
      <c r="AN51" s="119"/>
      <c r="AO51" s="227"/>
      <c r="AP51" s="227"/>
      <c r="AQ51" s="98"/>
      <c r="AR51" s="257"/>
      <c r="AS51" s="96"/>
      <c r="AT51" s="54"/>
      <c r="AU51" s="96"/>
      <c r="AV51" s="54"/>
      <c r="AW51" s="54"/>
      <c r="AX51" s="96"/>
      <c r="AY51" s="96"/>
      <c r="AZ51" s="96"/>
      <c r="BA51" s="96"/>
      <c r="BB51" s="96"/>
      <c r="BC51" s="255"/>
      <c r="BD51" s="260"/>
      <c r="BE51" s="261" t="str">
        <f>IF(AND(G51&lt;&gt;"",AN51-G51&gt;=14),"YES","")</f>
        <v/>
      </c>
    </row>
    <row r="52" spans="1:57" s="31" customFormat="1" ht="18" customHeight="1" x14ac:dyDescent="0.25">
      <c r="A52" s="54"/>
      <c r="B52" s="54"/>
      <c r="C52" s="96"/>
      <c r="D52" s="54"/>
      <c r="E52" s="248"/>
      <c r="F52" s="56"/>
      <c r="G52" s="98"/>
      <c r="H52" s="91"/>
      <c r="I52" s="115"/>
      <c r="J52" s="227"/>
      <c r="K52" s="227"/>
      <c r="L52" s="227"/>
      <c r="M52" s="227"/>
      <c r="N52" s="227"/>
      <c r="O52" s="227"/>
      <c r="P52" s="227"/>
      <c r="Q52" s="227"/>
      <c r="R52" s="227"/>
      <c r="S52" s="227"/>
      <c r="T52" s="227"/>
      <c r="U52" s="227"/>
      <c r="V52" s="227"/>
      <c r="W52" s="227"/>
      <c r="X52" s="227"/>
      <c r="Y52" s="248"/>
      <c r="Z52" s="90"/>
      <c r="AA52" s="54"/>
      <c r="AB52" s="54"/>
      <c r="AC52" s="54"/>
      <c r="AD52" s="54"/>
      <c r="AE52" s="54"/>
      <c r="AF52" s="54"/>
      <c r="AG52" s="54"/>
      <c r="AH52" s="54"/>
      <c r="AI52" s="54"/>
      <c r="AJ52" s="54"/>
      <c r="AK52" s="54"/>
      <c r="AL52" s="255"/>
      <c r="AM52" s="91"/>
      <c r="AN52" s="119"/>
      <c r="AO52" s="227"/>
      <c r="AP52" s="227"/>
      <c r="AQ52" s="98"/>
      <c r="AR52" s="257"/>
      <c r="AS52" s="96"/>
      <c r="AT52" s="54"/>
      <c r="AU52" s="96"/>
      <c r="AV52" s="54"/>
      <c r="AW52" s="54"/>
      <c r="AX52" s="96"/>
      <c r="AY52" s="96"/>
      <c r="AZ52" s="96"/>
      <c r="BA52" s="96"/>
      <c r="BB52" s="96"/>
      <c r="BC52" s="255"/>
      <c r="BD52" s="260"/>
      <c r="BE52" s="261" t="str">
        <f>IF(AND(G52&lt;&gt;"",AN52-G52&gt;=14),"YES","")</f>
        <v/>
      </c>
    </row>
    <row r="53" spans="1:57" s="31" customFormat="1" ht="18" customHeight="1" x14ac:dyDescent="0.25">
      <c r="A53" s="54"/>
      <c r="B53" s="54"/>
      <c r="C53" s="96"/>
      <c r="D53" s="54"/>
      <c r="E53" s="248"/>
      <c r="F53" s="56"/>
      <c r="G53" s="98"/>
      <c r="H53" s="91"/>
      <c r="I53" s="115"/>
      <c r="J53" s="227"/>
      <c r="K53" s="227"/>
      <c r="L53" s="227"/>
      <c r="M53" s="227"/>
      <c r="N53" s="227"/>
      <c r="O53" s="227"/>
      <c r="P53" s="227"/>
      <c r="Q53" s="227"/>
      <c r="R53" s="227"/>
      <c r="S53" s="227"/>
      <c r="T53" s="227"/>
      <c r="U53" s="227"/>
      <c r="V53" s="227"/>
      <c r="W53" s="227"/>
      <c r="X53" s="227"/>
      <c r="Y53" s="248"/>
      <c r="Z53" s="90"/>
      <c r="AA53" s="54"/>
      <c r="AB53" s="54"/>
      <c r="AC53" s="54"/>
      <c r="AD53" s="54"/>
      <c r="AE53" s="54"/>
      <c r="AF53" s="54"/>
      <c r="AG53" s="54"/>
      <c r="AH53" s="54"/>
      <c r="AI53" s="54"/>
      <c r="AJ53" s="54"/>
      <c r="AK53" s="54"/>
      <c r="AL53" s="255"/>
      <c r="AM53" s="91"/>
      <c r="AN53" s="119"/>
      <c r="AO53" s="227"/>
      <c r="AP53" s="227"/>
      <c r="AQ53" s="98"/>
      <c r="AR53" s="257"/>
      <c r="AS53" s="96"/>
      <c r="AT53" s="54"/>
      <c r="AU53" s="96"/>
      <c r="AV53" s="54"/>
      <c r="AW53" s="54"/>
      <c r="AX53" s="96"/>
      <c r="AY53" s="96"/>
      <c r="AZ53" s="96"/>
      <c r="BA53" s="96"/>
      <c r="BB53" s="96"/>
      <c r="BC53" s="255"/>
      <c r="BD53" s="260"/>
      <c r="BE53" s="261" t="str">
        <f>IF(AND(G53&lt;&gt;"",AN53-G53&gt;=14),"YES","")</f>
        <v/>
      </c>
    </row>
    <row r="54" spans="1:57" s="31" customFormat="1" ht="18" customHeight="1" x14ac:dyDescent="0.25">
      <c r="A54" s="54"/>
      <c r="B54" s="54"/>
      <c r="C54" s="96"/>
      <c r="D54" s="54"/>
      <c r="E54" s="248"/>
      <c r="F54" s="56"/>
      <c r="G54" s="98"/>
      <c r="H54" s="91"/>
      <c r="I54" s="115"/>
      <c r="J54" s="227"/>
      <c r="K54" s="227"/>
      <c r="L54" s="227"/>
      <c r="M54" s="227"/>
      <c r="N54" s="227"/>
      <c r="O54" s="227"/>
      <c r="P54" s="227"/>
      <c r="Q54" s="227"/>
      <c r="R54" s="227"/>
      <c r="S54" s="227"/>
      <c r="T54" s="227"/>
      <c r="U54" s="227"/>
      <c r="V54" s="227"/>
      <c r="W54" s="227"/>
      <c r="X54" s="227"/>
      <c r="Y54" s="248"/>
      <c r="Z54" s="90"/>
      <c r="AA54" s="54"/>
      <c r="AB54" s="54"/>
      <c r="AC54" s="54"/>
      <c r="AD54" s="54"/>
      <c r="AE54" s="54"/>
      <c r="AF54" s="54"/>
      <c r="AG54" s="54"/>
      <c r="AH54" s="54"/>
      <c r="AI54" s="54"/>
      <c r="AJ54" s="54"/>
      <c r="AK54" s="54"/>
      <c r="AL54" s="255"/>
      <c r="AM54" s="91"/>
      <c r="AN54" s="119"/>
      <c r="AO54" s="227"/>
      <c r="AP54" s="227"/>
      <c r="AQ54" s="98"/>
      <c r="AR54" s="257"/>
      <c r="AS54" s="96"/>
      <c r="AT54" s="54"/>
      <c r="AU54" s="96"/>
      <c r="AV54" s="54"/>
      <c r="AW54" s="54"/>
      <c r="AX54" s="96"/>
      <c r="AY54" s="96"/>
      <c r="AZ54" s="96"/>
      <c r="BA54" s="96"/>
      <c r="BB54" s="96"/>
      <c r="BC54" s="255"/>
      <c r="BD54" s="260"/>
      <c r="BE54" s="261" t="str">
        <f>IF(AND(G54&lt;&gt;"",AN54-G54&gt;=14),"YES","")</f>
        <v/>
      </c>
    </row>
    <row r="55" spans="1:57" s="31" customFormat="1" ht="18" customHeight="1" x14ac:dyDescent="0.25">
      <c r="A55" s="54"/>
      <c r="B55" s="54"/>
      <c r="C55" s="96"/>
      <c r="D55" s="54"/>
      <c r="E55" s="248"/>
      <c r="F55" s="56"/>
      <c r="G55" s="98"/>
      <c r="H55" s="91"/>
      <c r="I55" s="115"/>
      <c r="J55" s="227"/>
      <c r="K55" s="227"/>
      <c r="L55" s="227"/>
      <c r="M55" s="227"/>
      <c r="N55" s="227"/>
      <c r="O55" s="227"/>
      <c r="P55" s="227"/>
      <c r="Q55" s="227"/>
      <c r="R55" s="227"/>
      <c r="S55" s="227"/>
      <c r="T55" s="227"/>
      <c r="U55" s="227"/>
      <c r="V55" s="227"/>
      <c r="W55" s="227"/>
      <c r="X55" s="227"/>
      <c r="Y55" s="248"/>
      <c r="Z55" s="90"/>
      <c r="AA55" s="54"/>
      <c r="AB55" s="54"/>
      <c r="AC55" s="54"/>
      <c r="AD55" s="54"/>
      <c r="AE55" s="54"/>
      <c r="AF55" s="54"/>
      <c r="AG55" s="54"/>
      <c r="AH55" s="54"/>
      <c r="AI55" s="54"/>
      <c r="AJ55" s="54"/>
      <c r="AK55" s="54"/>
      <c r="AL55" s="255"/>
      <c r="AM55" s="91"/>
      <c r="AN55" s="119"/>
      <c r="AO55" s="227"/>
      <c r="AP55" s="227"/>
      <c r="AQ55" s="98"/>
      <c r="AR55" s="257"/>
      <c r="AS55" s="96"/>
      <c r="AT55" s="54"/>
      <c r="AU55" s="96"/>
      <c r="AV55" s="54"/>
      <c r="AW55" s="54"/>
      <c r="AX55" s="96"/>
      <c r="AY55" s="96"/>
      <c r="AZ55" s="96"/>
      <c r="BA55" s="96"/>
      <c r="BB55" s="96"/>
      <c r="BC55" s="255"/>
      <c r="BD55" s="260"/>
      <c r="BE55" s="261" t="str">
        <f>IF(AND(G55&lt;&gt;"",AN55-G55&gt;=14),"YES","")</f>
        <v/>
      </c>
    </row>
    <row r="56" spans="1:57" s="31" customFormat="1" ht="18" customHeight="1" x14ac:dyDescent="0.25">
      <c r="A56" s="54"/>
      <c r="B56" s="54"/>
      <c r="C56" s="96"/>
      <c r="D56" s="54"/>
      <c r="E56" s="248"/>
      <c r="F56" s="56"/>
      <c r="G56" s="98"/>
      <c r="H56" s="91"/>
      <c r="I56" s="115"/>
      <c r="J56" s="227"/>
      <c r="K56" s="227"/>
      <c r="L56" s="227"/>
      <c r="M56" s="227"/>
      <c r="N56" s="227"/>
      <c r="O56" s="227"/>
      <c r="P56" s="227"/>
      <c r="Q56" s="227"/>
      <c r="R56" s="227"/>
      <c r="S56" s="227"/>
      <c r="T56" s="227"/>
      <c r="U56" s="227"/>
      <c r="V56" s="227"/>
      <c r="W56" s="227"/>
      <c r="X56" s="227"/>
      <c r="Y56" s="248"/>
      <c r="Z56" s="90"/>
      <c r="AA56" s="54"/>
      <c r="AB56" s="54"/>
      <c r="AC56" s="54"/>
      <c r="AD56" s="54"/>
      <c r="AE56" s="54"/>
      <c r="AF56" s="54"/>
      <c r="AG56" s="54"/>
      <c r="AH56" s="54"/>
      <c r="AI56" s="54"/>
      <c r="AJ56" s="54"/>
      <c r="AK56" s="54"/>
      <c r="AL56" s="255"/>
      <c r="AM56" s="91"/>
      <c r="AN56" s="119"/>
      <c r="AO56" s="227"/>
      <c r="AP56" s="227"/>
      <c r="AQ56" s="98"/>
      <c r="AR56" s="257"/>
      <c r="AS56" s="96"/>
      <c r="AT56" s="54"/>
      <c r="AU56" s="96"/>
      <c r="AV56" s="54"/>
      <c r="AW56" s="54"/>
      <c r="AX56" s="96"/>
      <c r="AY56" s="96"/>
      <c r="AZ56" s="96"/>
      <c r="BA56" s="96"/>
      <c r="BB56" s="96"/>
      <c r="BC56" s="255"/>
      <c r="BD56" s="260"/>
      <c r="BE56" s="261" t="str">
        <f>IF(AND(G56&lt;&gt;"",AN56-G56&gt;=14),"YES","")</f>
        <v/>
      </c>
    </row>
    <row r="57" spans="1:57" s="31" customFormat="1" ht="18" customHeight="1" x14ac:dyDescent="0.25">
      <c r="A57" s="54"/>
      <c r="B57" s="54"/>
      <c r="C57" s="96"/>
      <c r="D57" s="54"/>
      <c r="E57" s="248"/>
      <c r="F57" s="56"/>
      <c r="G57" s="98"/>
      <c r="H57" s="91"/>
      <c r="I57" s="115"/>
      <c r="J57" s="227"/>
      <c r="K57" s="227"/>
      <c r="L57" s="227"/>
      <c r="M57" s="227"/>
      <c r="N57" s="227"/>
      <c r="O57" s="227"/>
      <c r="P57" s="227"/>
      <c r="Q57" s="227"/>
      <c r="R57" s="227"/>
      <c r="S57" s="227"/>
      <c r="T57" s="227"/>
      <c r="U57" s="227"/>
      <c r="V57" s="227"/>
      <c r="W57" s="227"/>
      <c r="X57" s="227"/>
      <c r="Y57" s="248"/>
      <c r="Z57" s="90"/>
      <c r="AA57" s="54"/>
      <c r="AB57" s="54"/>
      <c r="AC57" s="54"/>
      <c r="AD57" s="54"/>
      <c r="AE57" s="54"/>
      <c r="AF57" s="54"/>
      <c r="AG57" s="54"/>
      <c r="AH57" s="54"/>
      <c r="AI57" s="54"/>
      <c r="AJ57" s="54"/>
      <c r="AK57" s="54"/>
      <c r="AL57" s="255"/>
      <c r="AM57" s="91"/>
      <c r="AN57" s="119"/>
      <c r="AO57" s="227"/>
      <c r="AP57" s="227"/>
      <c r="AQ57" s="98"/>
      <c r="AR57" s="257"/>
      <c r="AS57" s="96"/>
      <c r="AT57" s="54"/>
      <c r="AU57" s="96"/>
      <c r="AV57" s="54"/>
      <c r="AW57" s="54"/>
      <c r="AX57" s="96"/>
      <c r="AY57" s="96"/>
      <c r="AZ57" s="96"/>
      <c r="BA57" s="96"/>
      <c r="BB57" s="96"/>
      <c r="BC57" s="255"/>
      <c r="BD57" s="260"/>
      <c r="BE57" s="261" t="str">
        <f>IF(AND(G57&lt;&gt;"",AN57-G57&gt;=14),"YES","")</f>
        <v/>
      </c>
    </row>
    <row r="58" spans="1:57" s="31" customFormat="1" ht="18" customHeight="1" x14ac:dyDescent="0.25">
      <c r="A58" s="54"/>
      <c r="B58" s="54"/>
      <c r="C58" s="96"/>
      <c r="D58" s="54"/>
      <c r="E58" s="248"/>
      <c r="F58" s="56"/>
      <c r="G58" s="98"/>
      <c r="H58" s="91"/>
      <c r="I58" s="115"/>
      <c r="J58" s="227"/>
      <c r="K58" s="227"/>
      <c r="L58" s="227"/>
      <c r="M58" s="227"/>
      <c r="N58" s="227"/>
      <c r="O58" s="227"/>
      <c r="P58" s="227"/>
      <c r="Q58" s="227"/>
      <c r="R58" s="227"/>
      <c r="S58" s="227"/>
      <c r="T58" s="227"/>
      <c r="U58" s="227"/>
      <c r="V58" s="227"/>
      <c r="W58" s="227"/>
      <c r="X58" s="227"/>
      <c r="Y58" s="248"/>
      <c r="Z58" s="90"/>
      <c r="AA58" s="54"/>
      <c r="AB58" s="54"/>
      <c r="AC58" s="54"/>
      <c r="AD58" s="54"/>
      <c r="AE58" s="54"/>
      <c r="AF58" s="54"/>
      <c r="AG58" s="54"/>
      <c r="AH58" s="54"/>
      <c r="AI58" s="54"/>
      <c r="AJ58" s="54"/>
      <c r="AK58" s="54"/>
      <c r="AL58" s="255"/>
      <c r="AM58" s="91"/>
      <c r="AN58" s="119"/>
      <c r="AO58" s="227"/>
      <c r="AP58" s="227"/>
      <c r="AQ58" s="98"/>
      <c r="AR58" s="257"/>
      <c r="AS58" s="96"/>
      <c r="AT58" s="54"/>
      <c r="AU58" s="96"/>
      <c r="AV58" s="54"/>
      <c r="AW58" s="54"/>
      <c r="AX58" s="96"/>
      <c r="AY58" s="96"/>
      <c r="AZ58" s="96"/>
      <c r="BA58" s="96"/>
      <c r="BB58" s="96"/>
      <c r="BC58" s="255"/>
      <c r="BD58" s="260"/>
      <c r="BE58" s="261" t="str">
        <f>IF(AND(G58&lt;&gt;"",AN58-G58&gt;=14),"YES","")</f>
        <v/>
      </c>
    </row>
    <row r="59" spans="1:57" s="31" customFormat="1" ht="18" customHeight="1" x14ac:dyDescent="0.25">
      <c r="A59" s="54"/>
      <c r="B59" s="54"/>
      <c r="C59" s="96"/>
      <c r="D59" s="54"/>
      <c r="E59" s="248"/>
      <c r="F59" s="56"/>
      <c r="G59" s="98"/>
      <c r="H59" s="91"/>
      <c r="I59" s="115"/>
      <c r="J59" s="227"/>
      <c r="K59" s="227"/>
      <c r="L59" s="227"/>
      <c r="M59" s="227"/>
      <c r="N59" s="227"/>
      <c r="O59" s="227"/>
      <c r="P59" s="227"/>
      <c r="Q59" s="227"/>
      <c r="R59" s="227"/>
      <c r="S59" s="227"/>
      <c r="T59" s="227"/>
      <c r="U59" s="227"/>
      <c r="V59" s="227"/>
      <c r="W59" s="227"/>
      <c r="X59" s="227"/>
      <c r="Y59" s="248"/>
      <c r="Z59" s="90"/>
      <c r="AA59" s="54"/>
      <c r="AB59" s="54"/>
      <c r="AC59" s="54"/>
      <c r="AD59" s="54"/>
      <c r="AE59" s="54"/>
      <c r="AF59" s="54"/>
      <c r="AG59" s="54"/>
      <c r="AH59" s="54"/>
      <c r="AI59" s="54"/>
      <c r="AJ59" s="54"/>
      <c r="AK59" s="54"/>
      <c r="AL59" s="255"/>
      <c r="AM59" s="91"/>
      <c r="AN59" s="119"/>
      <c r="AO59" s="227"/>
      <c r="AP59" s="227"/>
      <c r="AQ59" s="98"/>
      <c r="AR59" s="257"/>
      <c r="AS59" s="96"/>
      <c r="AT59" s="54"/>
      <c r="AU59" s="96"/>
      <c r="AV59" s="54"/>
      <c r="AW59" s="54"/>
      <c r="AX59" s="96"/>
      <c r="AY59" s="96"/>
      <c r="AZ59" s="96"/>
      <c r="BA59" s="96"/>
      <c r="BB59" s="96"/>
      <c r="BC59" s="255"/>
      <c r="BD59" s="260"/>
      <c r="BE59" s="261" t="str">
        <f>IF(AND(G59&lt;&gt;"",AN59-G59&gt;=14),"YES","")</f>
        <v/>
      </c>
    </row>
    <row r="60" spans="1:57" s="31" customFormat="1" ht="18" customHeight="1" x14ac:dyDescent="0.25">
      <c r="A60" s="54"/>
      <c r="B60" s="54"/>
      <c r="C60" s="96"/>
      <c r="D60" s="54"/>
      <c r="E60" s="248"/>
      <c r="F60" s="56"/>
      <c r="G60" s="98"/>
      <c r="H60" s="91"/>
      <c r="I60" s="115"/>
      <c r="J60" s="227"/>
      <c r="K60" s="227"/>
      <c r="L60" s="227"/>
      <c r="M60" s="227"/>
      <c r="N60" s="227"/>
      <c r="O60" s="227"/>
      <c r="P60" s="227"/>
      <c r="Q60" s="227"/>
      <c r="R60" s="227"/>
      <c r="S60" s="227"/>
      <c r="T60" s="227"/>
      <c r="U60" s="227"/>
      <c r="V60" s="227"/>
      <c r="W60" s="227"/>
      <c r="X60" s="227"/>
      <c r="Y60" s="248"/>
      <c r="Z60" s="90"/>
      <c r="AA60" s="54"/>
      <c r="AB60" s="54"/>
      <c r="AC60" s="54"/>
      <c r="AD60" s="54"/>
      <c r="AE60" s="54"/>
      <c r="AF60" s="54"/>
      <c r="AG60" s="54"/>
      <c r="AH60" s="54"/>
      <c r="AI60" s="54"/>
      <c r="AJ60" s="54"/>
      <c r="AK60" s="54"/>
      <c r="AL60" s="255"/>
      <c r="AM60" s="91"/>
      <c r="AN60" s="119"/>
      <c r="AO60" s="227"/>
      <c r="AP60" s="227"/>
      <c r="AQ60" s="98"/>
      <c r="AR60" s="257"/>
      <c r="AS60" s="96"/>
      <c r="AT60" s="54"/>
      <c r="AU60" s="96"/>
      <c r="AV60" s="54"/>
      <c r="AW60" s="54"/>
      <c r="AX60" s="96"/>
      <c r="AY60" s="96"/>
      <c r="AZ60" s="96"/>
      <c r="BA60" s="96"/>
      <c r="BB60" s="96"/>
      <c r="BC60" s="255"/>
      <c r="BD60" s="260"/>
      <c r="BE60" s="261" t="str">
        <f>IF(AND(G60&lt;&gt;"",AN60-G60&gt;=14),"YES","")</f>
        <v/>
      </c>
    </row>
    <row r="61" spans="1:57" s="31" customFormat="1" ht="18" customHeight="1" x14ac:dyDescent="0.25">
      <c r="A61" s="54"/>
      <c r="B61" s="54"/>
      <c r="C61" s="96"/>
      <c r="D61" s="54"/>
      <c r="E61" s="248"/>
      <c r="F61" s="56"/>
      <c r="G61" s="98"/>
      <c r="H61" s="91"/>
      <c r="I61" s="115"/>
      <c r="J61" s="227"/>
      <c r="K61" s="227"/>
      <c r="L61" s="227"/>
      <c r="M61" s="227"/>
      <c r="N61" s="227"/>
      <c r="O61" s="227"/>
      <c r="P61" s="227"/>
      <c r="Q61" s="227"/>
      <c r="R61" s="227"/>
      <c r="S61" s="227"/>
      <c r="T61" s="227"/>
      <c r="U61" s="227"/>
      <c r="V61" s="227"/>
      <c r="W61" s="227"/>
      <c r="X61" s="227"/>
      <c r="Y61" s="248"/>
      <c r="Z61" s="90"/>
      <c r="AA61" s="54"/>
      <c r="AB61" s="54"/>
      <c r="AC61" s="54"/>
      <c r="AD61" s="54"/>
      <c r="AE61" s="54"/>
      <c r="AF61" s="54"/>
      <c r="AG61" s="54"/>
      <c r="AH61" s="54"/>
      <c r="AI61" s="54"/>
      <c r="AJ61" s="54"/>
      <c r="AK61" s="54"/>
      <c r="AL61" s="255"/>
      <c r="AM61" s="91"/>
      <c r="AN61" s="119"/>
      <c r="AO61" s="227"/>
      <c r="AP61" s="227"/>
      <c r="AQ61" s="98"/>
      <c r="AR61" s="257"/>
      <c r="AS61" s="96"/>
      <c r="AT61" s="54"/>
      <c r="AU61" s="96"/>
      <c r="AV61" s="54"/>
      <c r="AW61" s="54"/>
      <c r="AX61" s="96"/>
      <c r="AY61" s="96"/>
      <c r="AZ61" s="96"/>
      <c r="BA61" s="96"/>
      <c r="BB61" s="96"/>
      <c r="BC61" s="255"/>
      <c r="BD61" s="260"/>
      <c r="BE61" s="261" t="str">
        <f>IF(AND(G61&lt;&gt;"",AN61-G61&gt;=14),"YES","")</f>
        <v/>
      </c>
    </row>
    <row r="62" spans="1:57" s="31" customFormat="1" ht="18" customHeight="1" x14ac:dyDescent="0.25">
      <c r="A62" s="54"/>
      <c r="B62" s="54"/>
      <c r="C62" s="96"/>
      <c r="D62" s="54"/>
      <c r="E62" s="248"/>
      <c r="F62" s="56"/>
      <c r="G62" s="98"/>
      <c r="H62" s="91"/>
      <c r="I62" s="115"/>
      <c r="J62" s="227"/>
      <c r="K62" s="227"/>
      <c r="L62" s="227"/>
      <c r="M62" s="227"/>
      <c r="N62" s="227"/>
      <c r="O62" s="227"/>
      <c r="P62" s="227"/>
      <c r="Q62" s="227"/>
      <c r="R62" s="227"/>
      <c r="S62" s="227"/>
      <c r="T62" s="227"/>
      <c r="U62" s="227"/>
      <c r="V62" s="227"/>
      <c r="W62" s="227"/>
      <c r="X62" s="227"/>
      <c r="Y62" s="248"/>
      <c r="Z62" s="90"/>
      <c r="AA62" s="54"/>
      <c r="AB62" s="54"/>
      <c r="AC62" s="54"/>
      <c r="AD62" s="54"/>
      <c r="AE62" s="54"/>
      <c r="AF62" s="54"/>
      <c r="AG62" s="54"/>
      <c r="AH62" s="54"/>
      <c r="AI62" s="54"/>
      <c r="AJ62" s="54"/>
      <c r="AK62" s="54"/>
      <c r="AL62" s="255"/>
      <c r="AM62" s="91"/>
      <c r="AN62" s="119"/>
      <c r="AO62" s="227"/>
      <c r="AP62" s="227"/>
      <c r="AQ62" s="98"/>
      <c r="AR62" s="257"/>
      <c r="AS62" s="96"/>
      <c r="AT62" s="54"/>
      <c r="AU62" s="96"/>
      <c r="AV62" s="54"/>
      <c r="AW62" s="54"/>
      <c r="AX62" s="96"/>
      <c r="AY62" s="96"/>
      <c r="AZ62" s="96"/>
      <c r="BA62" s="96"/>
      <c r="BB62" s="96"/>
      <c r="BC62" s="255"/>
      <c r="BD62" s="260"/>
      <c r="BE62" s="261" t="str">
        <f>IF(AND(G62&lt;&gt;"",AN62-G62&gt;=14),"YES","")</f>
        <v/>
      </c>
    </row>
    <row r="63" spans="1:57" s="31" customFormat="1" ht="18" customHeight="1" x14ac:dyDescent="0.25">
      <c r="A63" s="54"/>
      <c r="B63" s="54"/>
      <c r="C63" s="96"/>
      <c r="D63" s="54"/>
      <c r="E63" s="248"/>
      <c r="F63" s="56"/>
      <c r="G63" s="98"/>
      <c r="H63" s="91"/>
      <c r="I63" s="115"/>
      <c r="J63" s="227"/>
      <c r="K63" s="227"/>
      <c r="L63" s="227"/>
      <c r="M63" s="227"/>
      <c r="N63" s="227"/>
      <c r="O63" s="227"/>
      <c r="P63" s="227"/>
      <c r="Q63" s="227"/>
      <c r="R63" s="227"/>
      <c r="S63" s="227"/>
      <c r="T63" s="227"/>
      <c r="U63" s="227"/>
      <c r="V63" s="227"/>
      <c r="W63" s="227"/>
      <c r="X63" s="227"/>
      <c r="Y63" s="248"/>
      <c r="Z63" s="90"/>
      <c r="AA63" s="54"/>
      <c r="AB63" s="54"/>
      <c r="AC63" s="54"/>
      <c r="AD63" s="54"/>
      <c r="AE63" s="54"/>
      <c r="AF63" s="54"/>
      <c r="AG63" s="54"/>
      <c r="AH63" s="54"/>
      <c r="AI63" s="54"/>
      <c r="AJ63" s="54"/>
      <c r="AK63" s="54"/>
      <c r="AL63" s="255"/>
      <c r="AM63" s="91"/>
      <c r="AN63" s="119"/>
      <c r="AO63" s="227"/>
      <c r="AP63" s="227"/>
      <c r="AQ63" s="98"/>
      <c r="AR63" s="257"/>
      <c r="AS63" s="96"/>
      <c r="AT63" s="54"/>
      <c r="AU63" s="96"/>
      <c r="AV63" s="54"/>
      <c r="AW63" s="54"/>
      <c r="AX63" s="96"/>
      <c r="AY63" s="96"/>
      <c r="AZ63" s="96"/>
      <c r="BA63" s="96"/>
      <c r="BB63" s="96"/>
      <c r="BC63" s="255"/>
      <c r="BD63" s="260"/>
      <c r="BE63" s="261" t="str">
        <f>IF(AND(G63&lt;&gt;"",AN63-G63&gt;=14),"YES","")</f>
        <v/>
      </c>
    </row>
    <row r="64" spans="1:57" s="31" customFormat="1" ht="18" customHeight="1" x14ac:dyDescent="0.25">
      <c r="A64" s="54"/>
      <c r="B64" s="54"/>
      <c r="C64" s="96"/>
      <c r="D64" s="54"/>
      <c r="E64" s="248"/>
      <c r="F64" s="56"/>
      <c r="G64" s="98"/>
      <c r="H64" s="91"/>
      <c r="I64" s="115"/>
      <c r="J64" s="227"/>
      <c r="K64" s="227"/>
      <c r="L64" s="227"/>
      <c r="M64" s="227"/>
      <c r="N64" s="227"/>
      <c r="O64" s="227"/>
      <c r="P64" s="227"/>
      <c r="Q64" s="227"/>
      <c r="R64" s="227"/>
      <c r="S64" s="227"/>
      <c r="T64" s="227"/>
      <c r="U64" s="227"/>
      <c r="V64" s="227"/>
      <c r="W64" s="227"/>
      <c r="X64" s="227"/>
      <c r="Y64" s="248"/>
      <c r="Z64" s="90"/>
      <c r="AA64" s="54"/>
      <c r="AB64" s="54"/>
      <c r="AC64" s="54"/>
      <c r="AD64" s="54"/>
      <c r="AE64" s="54"/>
      <c r="AF64" s="54"/>
      <c r="AG64" s="54"/>
      <c r="AH64" s="54"/>
      <c r="AI64" s="54"/>
      <c r="AJ64" s="54"/>
      <c r="AK64" s="54"/>
      <c r="AL64" s="255"/>
      <c r="AM64" s="91"/>
      <c r="AN64" s="119"/>
      <c r="AO64" s="227"/>
      <c r="AP64" s="227"/>
      <c r="AQ64" s="98"/>
      <c r="AR64" s="257"/>
      <c r="AS64" s="96"/>
      <c r="AT64" s="54"/>
      <c r="AU64" s="96"/>
      <c r="AV64" s="54"/>
      <c r="AW64" s="54"/>
      <c r="AX64" s="96"/>
      <c r="AY64" s="96"/>
      <c r="AZ64" s="96"/>
      <c r="BA64" s="96"/>
      <c r="BB64" s="96"/>
      <c r="BC64" s="255"/>
      <c r="BD64" s="260"/>
      <c r="BE64" s="261" t="str">
        <f>IF(AND(G64&lt;&gt;"",AN64-G64&gt;=14),"YES","")</f>
        <v/>
      </c>
    </row>
    <row r="65" spans="1:57" s="31" customFormat="1" ht="18" customHeight="1" x14ac:dyDescent="0.25">
      <c r="A65" s="54"/>
      <c r="B65" s="54"/>
      <c r="C65" s="96"/>
      <c r="D65" s="54"/>
      <c r="E65" s="248"/>
      <c r="F65" s="56"/>
      <c r="G65" s="98"/>
      <c r="H65" s="91"/>
      <c r="I65" s="115"/>
      <c r="J65" s="227"/>
      <c r="K65" s="227"/>
      <c r="L65" s="227"/>
      <c r="M65" s="227"/>
      <c r="N65" s="227"/>
      <c r="O65" s="227"/>
      <c r="P65" s="227"/>
      <c r="Q65" s="227"/>
      <c r="R65" s="227"/>
      <c r="S65" s="227"/>
      <c r="T65" s="227"/>
      <c r="U65" s="227"/>
      <c r="V65" s="227"/>
      <c r="W65" s="227"/>
      <c r="X65" s="227"/>
      <c r="Y65" s="248"/>
      <c r="Z65" s="90"/>
      <c r="AA65" s="54"/>
      <c r="AB65" s="54"/>
      <c r="AC65" s="54"/>
      <c r="AD65" s="54"/>
      <c r="AE65" s="54"/>
      <c r="AF65" s="54"/>
      <c r="AG65" s="54"/>
      <c r="AH65" s="54"/>
      <c r="AI65" s="54"/>
      <c r="AJ65" s="54"/>
      <c r="AK65" s="54"/>
      <c r="AL65" s="255"/>
      <c r="AM65" s="91"/>
      <c r="AN65" s="119"/>
      <c r="AO65" s="227"/>
      <c r="AP65" s="227"/>
      <c r="AQ65" s="98"/>
      <c r="AR65" s="257"/>
      <c r="AS65" s="96"/>
      <c r="AT65" s="54"/>
      <c r="AU65" s="96"/>
      <c r="AV65" s="54"/>
      <c r="AW65" s="54"/>
      <c r="AX65" s="96"/>
      <c r="AY65" s="96"/>
      <c r="AZ65" s="96"/>
      <c r="BA65" s="96"/>
      <c r="BB65" s="96"/>
      <c r="BC65" s="255"/>
      <c r="BD65" s="260"/>
      <c r="BE65" s="261" t="str">
        <f>IF(AND(G65&lt;&gt;"",AN65-G65&gt;=14),"YES","")</f>
        <v/>
      </c>
    </row>
    <row r="66" spans="1:57" s="31" customFormat="1" ht="18" customHeight="1" x14ac:dyDescent="0.25">
      <c r="A66" s="54"/>
      <c r="B66" s="54"/>
      <c r="C66" s="96"/>
      <c r="D66" s="54"/>
      <c r="E66" s="248"/>
      <c r="F66" s="56"/>
      <c r="G66" s="98"/>
      <c r="H66" s="91"/>
      <c r="I66" s="115"/>
      <c r="J66" s="227"/>
      <c r="K66" s="227"/>
      <c r="L66" s="227"/>
      <c r="M66" s="227"/>
      <c r="N66" s="227"/>
      <c r="O66" s="227"/>
      <c r="P66" s="227"/>
      <c r="Q66" s="227"/>
      <c r="R66" s="227"/>
      <c r="S66" s="227"/>
      <c r="T66" s="227"/>
      <c r="U66" s="227"/>
      <c r="V66" s="227"/>
      <c r="W66" s="227"/>
      <c r="X66" s="227"/>
      <c r="Y66" s="248"/>
      <c r="Z66" s="90"/>
      <c r="AA66" s="54"/>
      <c r="AB66" s="54"/>
      <c r="AC66" s="54"/>
      <c r="AD66" s="54"/>
      <c r="AE66" s="54"/>
      <c r="AF66" s="54"/>
      <c r="AG66" s="54"/>
      <c r="AH66" s="54"/>
      <c r="AI66" s="54"/>
      <c r="AJ66" s="54"/>
      <c r="AK66" s="54"/>
      <c r="AL66" s="255"/>
      <c r="AM66" s="91"/>
      <c r="AN66" s="119"/>
      <c r="AO66" s="227"/>
      <c r="AP66" s="227"/>
      <c r="AQ66" s="98"/>
      <c r="AR66" s="257"/>
      <c r="AS66" s="96"/>
      <c r="AT66" s="54"/>
      <c r="AU66" s="96"/>
      <c r="AV66" s="54"/>
      <c r="AW66" s="54"/>
      <c r="AX66" s="96"/>
      <c r="AY66" s="96"/>
      <c r="AZ66" s="96"/>
      <c r="BA66" s="96"/>
      <c r="BB66" s="96"/>
      <c r="BC66" s="255"/>
      <c r="BD66" s="260"/>
      <c r="BE66" s="261" t="str">
        <f>IF(AND(G66&lt;&gt;"",AN66-G66&gt;=14),"YES","")</f>
        <v/>
      </c>
    </row>
    <row r="67" spans="1:57" s="31" customFormat="1" ht="18" customHeight="1" x14ac:dyDescent="0.25">
      <c r="A67" s="54"/>
      <c r="B67" s="54"/>
      <c r="C67" s="96"/>
      <c r="D67" s="54"/>
      <c r="E67" s="248"/>
      <c r="F67" s="56"/>
      <c r="G67" s="98"/>
      <c r="H67" s="91"/>
      <c r="I67" s="115"/>
      <c r="J67" s="227"/>
      <c r="K67" s="227"/>
      <c r="L67" s="227"/>
      <c r="M67" s="227"/>
      <c r="N67" s="227"/>
      <c r="O67" s="227"/>
      <c r="P67" s="227"/>
      <c r="Q67" s="227"/>
      <c r="R67" s="227"/>
      <c r="S67" s="227"/>
      <c r="T67" s="227"/>
      <c r="U67" s="227"/>
      <c r="V67" s="227"/>
      <c r="W67" s="227"/>
      <c r="X67" s="227"/>
      <c r="Y67" s="248"/>
      <c r="Z67" s="90"/>
      <c r="AA67" s="54"/>
      <c r="AB67" s="54"/>
      <c r="AC67" s="54"/>
      <c r="AD67" s="54"/>
      <c r="AE67" s="54"/>
      <c r="AF67" s="54"/>
      <c r="AG67" s="54"/>
      <c r="AH67" s="54"/>
      <c r="AI67" s="54"/>
      <c r="AJ67" s="54"/>
      <c r="AK67" s="54"/>
      <c r="AL67" s="255"/>
      <c r="AM67" s="91"/>
      <c r="AN67" s="119"/>
      <c r="AO67" s="227"/>
      <c r="AP67" s="227"/>
      <c r="AQ67" s="98"/>
      <c r="AR67" s="257"/>
      <c r="AS67" s="96"/>
      <c r="AT67" s="54"/>
      <c r="AU67" s="96"/>
      <c r="AV67" s="54"/>
      <c r="AW67" s="54"/>
      <c r="AX67" s="96"/>
      <c r="AY67" s="96"/>
      <c r="AZ67" s="96"/>
      <c r="BA67" s="96"/>
      <c r="BB67" s="96"/>
      <c r="BC67" s="255"/>
      <c r="BD67" s="260"/>
      <c r="BE67" s="261" t="str">
        <f>IF(AND(G67&lt;&gt;"",AN67-G67&gt;=14),"YES","")</f>
        <v/>
      </c>
    </row>
    <row r="68" spans="1:57" s="31" customFormat="1" ht="18" customHeight="1" x14ac:dyDescent="0.25">
      <c r="A68" s="54"/>
      <c r="B68" s="54"/>
      <c r="C68" s="96"/>
      <c r="D68" s="54"/>
      <c r="E68" s="248"/>
      <c r="F68" s="56"/>
      <c r="G68" s="98"/>
      <c r="H68" s="91"/>
      <c r="I68" s="115"/>
      <c r="J68" s="227"/>
      <c r="K68" s="227"/>
      <c r="L68" s="227"/>
      <c r="M68" s="227"/>
      <c r="N68" s="227"/>
      <c r="O68" s="227"/>
      <c r="P68" s="227"/>
      <c r="Q68" s="227"/>
      <c r="R68" s="227"/>
      <c r="S68" s="227"/>
      <c r="T68" s="227"/>
      <c r="U68" s="227"/>
      <c r="V68" s="227"/>
      <c r="W68" s="227"/>
      <c r="X68" s="227"/>
      <c r="Y68" s="248"/>
      <c r="Z68" s="90"/>
      <c r="AA68" s="54"/>
      <c r="AB68" s="54"/>
      <c r="AC68" s="54"/>
      <c r="AD68" s="54"/>
      <c r="AE68" s="54"/>
      <c r="AF68" s="54"/>
      <c r="AG68" s="54"/>
      <c r="AH68" s="54"/>
      <c r="AI68" s="54"/>
      <c r="AJ68" s="54"/>
      <c r="AK68" s="54"/>
      <c r="AL68" s="255"/>
      <c r="AM68" s="91"/>
      <c r="AN68" s="119"/>
      <c r="AO68" s="227"/>
      <c r="AP68" s="227"/>
      <c r="AQ68" s="98"/>
      <c r="AR68" s="257"/>
      <c r="AS68" s="96"/>
      <c r="AT68" s="54"/>
      <c r="AU68" s="96"/>
      <c r="AV68" s="54"/>
      <c r="AW68" s="54"/>
      <c r="AX68" s="96"/>
      <c r="AY68" s="96"/>
      <c r="AZ68" s="96"/>
      <c r="BA68" s="96"/>
      <c r="BB68" s="96"/>
      <c r="BC68" s="255"/>
      <c r="BD68" s="260"/>
      <c r="BE68" s="261" t="str">
        <f>IF(AND(G68&lt;&gt;"",AN68-G68&gt;=14),"YES","")</f>
        <v/>
      </c>
    </row>
    <row r="69" spans="1:57" s="31" customFormat="1" ht="18" customHeight="1" x14ac:dyDescent="0.25">
      <c r="A69" s="54"/>
      <c r="B69" s="54"/>
      <c r="C69" s="96"/>
      <c r="D69" s="54"/>
      <c r="E69" s="248"/>
      <c r="F69" s="56"/>
      <c r="G69" s="98"/>
      <c r="H69" s="91"/>
      <c r="I69" s="115"/>
      <c r="J69" s="227"/>
      <c r="K69" s="227"/>
      <c r="L69" s="227"/>
      <c r="M69" s="227"/>
      <c r="N69" s="227"/>
      <c r="O69" s="227"/>
      <c r="P69" s="227"/>
      <c r="Q69" s="227"/>
      <c r="R69" s="227"/>
      <c r="S69" s="227"/>
      <c r="T69" s="227"/>
      <c r="U69" s="227"/>
      <c r="V69" s="227"/>
      <c r="W69" s="227"/>
      <c r="X69" s="227"/>
      <c r="Y69" s="248"/>
      <c r="Z69" s="90"/>
      <c r="AA69" s="54"/>
      <c r="AB69" s="54"/>
      <c r="AC69" s="54"/>
      <c r="AD69" s="54"/>
      <c r="AE69" s="54"/>
      <c r="AF69" s="54"/>
      <c r="AG69" s="54"/>
      <c r="AH69" s="54"/>
      <c r="AI69" s="54"/>
      <c r="AJ69" s="54"/>
      <c r="AK69" s="54"/>
      <c r="AL69" s="255"/>
      <c r="AM69" s="91"/>
      <c r="AN69" s="119"/>
      <c r="AO69" s="227"/>
      <c r="AP69" s="227"/>
      <c r="AQ69" s="98"/>
      <c r="AR69" s="257"/>
      <c r="AS69" s="96"/>
      <c r="AT69" s="54"/>
      <c r="AU69" s="96"/>
      <c r="AV69" s="54"/>
      <c r="AW69" s="54"/>
      <c r="AX69" s="96"/>
      <c r="AY69" s="96"/>
      <c r="AZ69" s="96"/>
      <c r="BA69" s="96"/>
      <c r="BB69" s="96"/>
      <c r="BC69" s="255"/>
      <c r="BD69" s="260"/>
      <c r="BE69" s="261" t="str">
        <f>IF(AND(G69&lt;&gt;"",AN69-G69&gt;=14),"YES","")</f>
        <v/>
      </c>
    </row>
    <row r="70" spans="1:57" s="31" customFormat="1" ht="18" customHeight="1" x14ac:dyDescent="0.25">
      <c r="A70" s="54"/>
      <c r="B70" s="54"/>
      <c r="C70" s="96"/>
      <c r="D70" s="54"/>
      <c r="E70" s="248"/>
      <c r="F70" s="56"/>
      <c r="G70" s="98"/>
      <c r="H70" s="91"/>
      <c r="I70" s="115"/>
      <c r="J70" s="227"/>
      <c r="K70" s="227"/>
      <c r="L70" s="227"/>
      <c r="M70" s="227"/>
      <c r="N70" s="227"/>
      <c r="O70" s="227"/>
      <c r="P70" s="227"/>
      <c r="Q70" s="227"/>
      <c r="R70" s="227"/>
      <c r="S70" s="227"/>
      <c r="T70" s="227"/>
      <c r="U70" s="227"/>
      <c r="V70" s="227"/>
      <c r="W70" s="227"/>
      <c r="X70" s="227"/>
      <c r="Y70" s="248"/>
      <c r="Z70" s="90"/>
      <c r="AA70" s="54"/>
      <c r="AB70" s="54"/>
      <c r="AC70" s="54"/>
      <c r="AD70" s="54"/>
      <c r="AE70" s="54"/>
      <c r="AF70" s="54"/>
      <c r="AG70" s="54"/>
      <c r="AH70" s="54"/>
      <c r="AI70" s="54"/>
      <c r="AJ70" s="54"/>
      <c r="AK70" s="54"/>
      <c r="AL70" s="255"/>
      <c r="AM70" s="91"/>
      <c r="AN70" s="119"/>
      <c r="AO70" s="227"/>
      <c r="AP70" s="227"/>
      <c r="AQ70" s="98"/>
      <c r="AR70" s="257"/>
      <c r="AS70" s="96"/>
      <c r="AT70" s="54"/>
      <c r="AU70" s="96"/>
      <c r="AV70" s="54"/>
      <c r="AW70" s="54"/>
      <c r="AX70" s="96"/>
      <c r="AY70" s="96"/>
      <c r="AZ70" s="96"/>
      <c r="BA70" s="96"/>
      <c r="BB70" s="96"/>
      <c r="BC70" s="255"/>
      <c r="BD70" s="260"/>
      <c r="BE70" s="261" t="str">
        <f>IF(AND(G70&lt;&gt;"",AN70-G70&gt;=14),"YES","")</f>
        <v/>
      </c>
    </row>
    <row r="71" spans="1:57" s="31" customFormat="1" ht="18" customHeight="1" x14ac:dyDescent="0.25">
      <c r="A71" s="54"/>
      <c r="B71" s="54"/>
      <c r="C71" s="96"/>
      <c r="D71" s="54"/>
      <c r="E71" s="248"/>
      <c r="F71" s="56"/>
      <c r="G71" s="98"/>
      <c r="H71" s="91"/>
      <c r="I71" s="115"/>
      <c r="J71" s="227"/>
      <c r="K71" s="227"/>
      <c r="L71" s="227"/>
      <c r="M71" s="227"/>
      <c r="N71" s="227"/>
      <c r="O71" s="227"/>
      <c r="P71" s="227"/>
      <c r="Q71" s="227"/>
      <c r="R71" s="227"/>
      <c r="S71" s="227"/>
      <c r="T71" s="227"/>
      <c r="U71" s="227"/>
      <c r="V71" s="227"/>
      <c r="W71" s="227"/>
      <c r="X71" s="227"/>
      <c r="Y71" s="248"/>
      <c r="Z71" s="90"/>
      <c r="AA71" s="54"/>
      <c r="AB71" s="54"/>
      <c r="AC71" s="54"/>
      <c r="AD71" s="54"/>
      <c r="AE71" s="54"/>
      <c r="AF71" s="54"/>
      <c r="AG71" s="54"/>
      <c r="AH71" s="54"/>
      <c r="AI71" s="54"/>
      <c r="AJ71" s="54"/>
      <c r="AK71" s="54"/>
      <c r="AL71" s="255"/>
      <c r="AM71" s="91"/>
      <c r="AN71" s="119"/>
      <c r="AO71" s="227"/>
      <c r="AP71" s="227"/>
      <c r="AQ71" s="98"/>
      <c r="AR71" s="257"/>
      <c r="AS71" s="96"/>
      <c r="AT71" s="54"/>
      <c r="AU71" s="96"/>
      <c r="AV71" s="54"/>
      <c r="AW71" s="54"/>
      <c r="AX71" s="96"/>
      <c r="AY71" s="96"/>
      <c r="AZ71" s="96"/>
      <c r="BA71" s="96"/>
      <c r="BB71" s="96"/>
      <c r="BC71" s="255"/>
      <c r="BD71" s="260"/>
      <c r="BE71" s="261" t="str">
        <f>IF(AND(G71&lt;&gt;"",AN71-G71&gt;=14),"YES","")</f>
        <v/>
      </c>
    </row>
    <row r="72" spans="1:57" s="31" customFormat="1" ht="18" customHeight="1" x14ac:dyDescent="0.25">
      <c r="A72" s="54"/>
      <c r="B72" s="54"/>
      <c r="C72" s="96"/>
      <c r="D72" s="54"/>
      <c r="E72" s="248"/>
      <c r="F72" s="56"/>
      <c r="G72" s="98"/>
      <c r="H72" s="91"/>
      <c r="I72" s="115"/>
      <c r="J72" s="227"/>
      <c r="K72" s="227"/>
      <c r="L72" s="227"/>
      <c r="M72" s="227"/>
      <c r="N72" s="227"/>
      <c r="O72" s="227"/>
      <c r="P72" s="227"/>
      <c r="Q72" s="227"/>
      <c r="R72" s="227"/>
      <c r="S72" s="227"/>
      <c r="T72" s="227"/>
      <c r="U72" s="227"/>
      <c r="V72" s="227"/>
      <c r="W72" s="227"/>
      <c r="X72" s="227"/>
      <c r="Y72" s="248"/>
      <c r="Z72" s="90"/>
      <c r="AA72" s="54"/>
      <c r="AB72" s="54"/>
      <c r="AC72" s="54"/>
      <c r="AD72" s="54"/>
      <c r="AE72" s="54"/>
      <c r="AF72" s="54"/>
      <c r="AG72" s="54"/>
      <c r="AH72" s="54"/>
      <c r="AI72" s="54"/>
      <c r="AJ72" s="54"/>
      <c r="AK72" s="54"/>
      <c r="AL72" s="255"/>
      <c r="AM72" s="91"/>
      <c r="AN72" s="119"/>
      <c r="AO72" s="227"/>
      <c r="AP72" s="227"/>
      <c r="AQ72" s="98"/>
      <c r="AR72" s="257"/>
      <c r="AS72" s="96"/>
      <c r="AT72" s="54"/>
      <c r="AU72" s="96"/>
      <c r="AV72" s="54"/>
      <c r="AW72" s="54"/>
      <c r="AX72" s="96"/>
      <c r="AY72" s="96"/>
      <c r="AZ72" s="96"/>
      <c r="BA72" s="96"/>
      <c r="BB72" s="96"/>
      <c r="BC72" s="255"/>
      <c r="BD72" s="260"/>
      <c r="BE72" s="261" t="str">
        <f>IF(AND(G72&lt;&gt;"",AN72-G72&gt;=14),"YES","")</f>
        <v/>
      </c>
    </row>
    <row r="73" spans="1:57" s="31" customFormat="1" ht="18" customHeight="1" x14ac:dyDescent="0.25">
      <c r="A73" s="54"/>
      <c r="B73" s="54"/>
      <c r="C73" s="96"/>
      <c r="D73" s="54"/>
      <c r="E73" s="248"/>
      <c r="F73" s="56"/>
      <c r="G73" s="98"/>
      <c r="H73" s="91"/>
      <c r="I73" s="115"/>
      <c r="J73" s="227"/>
      <c r="K73" s="227"/>
      <c r="L73" s="227"/>
      <c r="M73" s="227"/>
      <c r="N73" s="227"/>
      <c r="O73" s="227"/>
      <c r="P73" s="227"/>
      <c r="Q73" s="227"/>
      <c r="R73" s="227"/>
      <c r="S73" s="227"/>
      <c r="T73" s="227"/>
      <c r="U73" s="227"/>
      <c r="V73" s="227"/>
      <c r="W73" s="227"/>
      <c r="X73" s="227"/>
      <c r="Y73" s="248"/>
      <c r="Z73" s="90"/>
      <c r="AA73" s="54"/>
      <c r="AB73" s="54"/>
      <c r="AC73" s="54"/>
      <c r="AD73" s="54"/>
      <c r="AE73" s="54"/>
      <c r="AF73" s="54"/>
      <c r="AG73" s="54"/>
      <c r="AH73" s="54"/>
      <c r="AI73" s="54"/>
      <c r="AJ73" s="54"/>
      <c r="AK73" s="54"/>
      <c r="AL73" s="255"/>
      <c r="AM73" s="91"/>
      <c r="AN73" s="119"/>
      <c r="AO73" s="227"/>
      <c r="AP73" s="227"/>
      <c r="AQ73" s="98"/>
      <c r="AR73" s="257"/>
      <c r="AS73" s="96"/>
      <c r="AT73" s="54"/>
      <c r="AU73" s="96"/>
      <c r="AV73" s="54"/>
      <c r="AW73" s="54"/>
      <c r="AX73" s="96"/>
      <c r="AY73" s="96"/>
      <c r="AZ73" s="96"/>
      <c r="BA73" s="96"/>
      <c r="BB73" s="96"/>
      <c r="BC73" s="255"/>
      <c r="BD73" s="260"/>
      <c r="BE73" s="261" t="str">
        <f>IF(AND(G73&lt;&gt;"",AN73-G73&gt;=14),"YES","")</f>
        <v/>
      </c>
    </row>
    <row r="74" spans="1:57" s="31" customFormat="1" ht="18" customHeight="1" x14ac:dyDescent="0.25">
      <c r="A74" s="54"/>
      <c r="B74" s="54"/>
      <c r="C74" s="96"/>
      <c r="D74" s="54"/>
      <c r="E74" s="248"/>
      <c r="F74" s="56"/>
      <c r="G74" s="98"/>
      <c r="H74" s="91"/>
      <c r="I74" s="115"/>
      <c r="J74" s="227"/>
      <c r="K74" s="227"/>
      <c r="L74" s="227"/>
      <c r="M74" s="227"/>
      <c r="N74" s="227"/>
      <c r="O74" s="227"/>
      <c r="P74" s="227"/>
      <c r="Q74" s="227"/>
      <c r="R74" s="227"/>
      <c r="S74" s="227"/>
      <c r="T74" s="227"/>
      <c r="U74" s="227"/>
      <c r="V74" s="227"/>
      <c r="W74" s="227"/>
      <c r="X74" s="227"/>
      <c r="Y74" s="248"/>
      <c r="Z74" s="90"/>
      <c r="AA74" s="54"/>
      <c r="AB74" s="54"/>
      <c r="AC74" s="54"/>
      <c r="AD74" s="54"/>
      <c r="AE74" s="54"/>
      <c r="AF74" s="54"/>
      <c r="AG74" s="54"/>
      <c r="AH74" s="54"/>
      <c r="AI74" s="54"/>
      <c r="AJ74" s="54"/>
      <c r="AK74" s="54"/>
      <c r="AL74" s="255"/>
      <c r="AM74" s="91"/>
      <c r="AN74" s="119"/>
      <c r="AO74" s="227"/>
      <c r="AP74" s="227"/>
      <c r="AQ74" s="98"/>
      <c r="AR74" s="257"/>
      <c r="AS74" s="96"/>
      <c r="AT74" s="54"/>
      <c r="AU74" s="96"/>
      <c r="AV74" s="54"/>
      <c r="AW74" s="54"/>
      <c r="AX74" s="96"/>
      <c r="AY74" s="96"/>
      <c r="AZ74" s="96"/>
      <c r="BA74" s="96"/>
      <c r="BB74" s="96"/>
      <c r="BC74" s="255"/>
      <c r="BD74" s="260"/>
      <c r="BE74" s="261" t="str">
        <f>IF(AND(G74&lt;&gt;"",AN74-G74&gt;=14),"YES","")</f>
        <v/>
      </c>
    </row>
    <row r="75" spans="1:57" s="31" customFormat="1" ht="18" customHeight="1" x14ac:dyDescent="0.25">
      <c r="A75" s="54"/>
      <c r="B75" s="54"/>
      <c r="C75" s="96"/>
      <c r="D75" s="54"/>
      <c r="E75" s="248"/>
      <c r="F75" s="56"/>
      <c r="G75" s="98"/>
      <c r="H75" s="91"/>
      <c r="I75" s="115"/>
      <c r="J75" s="227"/>
      <c r="K75" s="227"/>
      <c r="L75" s="227"/>
      <c r="M75" s="227"/>
      <c r="N75" s="227"/>
      <c r="O75" s="227"/>
      <c r="P75" s="227"/>
      <c r="Q75" s="227"/>
      <c r="R75" s="227"/>
      <c r="S75" s="227"/>
      <c r="T75" s="227"/>
      <c r="U75" s="227"/>
      <c r="V75" s="227"/>
      <c r="W75" s="227"/>
      <c r="X75" s="227"/>
      <c r="Y75" s="248"/>
      <c r="Z75" s="90"/>
      <c r="AA75" s="54"/>
      <c r="AB75" s="54"/>
      <c r="AC75" s="54"/>
      <c r="AD75" s="54"/>
      <c r="AE75" s="54"/>
      <c r="AF75" s="54"/>
      <c r="AG75" s="54"/>
      <c r="AH75" s="54"/>
      <c r="AI75" s="54"/>
      <c r="AJ75" s="54"/>
      <c r="AK75" s="54"/>
      <c r="AL75" s="255"/>
      <c r="AM75" s="91"/>
      <c r="AN75" s="119"/>
      <c r="AO75" s="227"/>
      <c r="AP75" s="227"/>
      <c r="AQ75" s="98"/>
      <c r="AR75" s="257"/>
      <c r="AS75" s="96"/>
      <c r="AT75" s="54"/>
      <c r="AU75" s="96"/>
      <c r="AV75" s="54"/>
      <c r="AW75" s="54"/>
      <c r="AX75" s="96"/>
      <c r="AY75" s="96"/>
      <c r="AZ75" s="96"/>
      <c r="BA75" s="96"/>
      <c r="BB75" s="96"/>
      <c r="BC75" s="255"/>
      <c r="BD75" s="260"/>
      <c r="BE75" s="261" t="str">
        <f>IF(AND(G75&lt;&gt;"",AN75-G75&gt;=14),"YES","")</f>
        <v/>
      </c>
    </row>
    <row r="76" spans="1:57" s="31" customFormat="1" ht="18" customHeight="1" x14ac:dyDescent="0.25">
      <c r="A76" s="54"/>
      <c r="B76" s="54"/>
      <c r="C76" s="96"/>
      <c r="D76" s="54"/>
      <c r="E76" s="248"/>
      <c r="F76" s="56"/>
      <c r="G76" s="98"/>
      <c r="H76" s="91"/>
      <c r="I76" s="115"/>
      <c r="J76" s="227"/>
      <c r="K76" s="227"/>
      <c r="L76" s="227"/>
      <c r="M76" s="227"/>
      <c r="N76" s="227"/>
      <c r="O76" s="227"/>
      <c r="P76" s="227"/>
      <c r="Q76" s="227"/>
      <c r="R76" s="227"/>
      <c r="S76" s="227"/>
      <c r="T76" s="227"/>
      <c r="U76" s="227"/>
      <c r="V76" s="227"/>
      <c r="W76" s="227"/>
      <c r="X76" s="227"/>
      <c r="Y76" s="248"/>
      <c r="Z76" s="90"/>
      <c r="AA76" s="54"/>
      <c r="AB76" s="54"/>
      <c r="AC76" s="54"/>
      <c r="AD76" s="54"/>
      <c r="AE76" s="54"/>
      <c r="AF76" s="54"/>
      <c r="AG76" s="54"/>
      <c r="AH76" s="54"/>
      <c r="AI76" s="54"/>
      <c r="AJ76" s="54"/>
      <c r="AK76" s="54"/>
      <c r="AL76" s="255"/>
      <c r="AM76" s="91"/>
      <c r="AN76" s="119"/>
      <c r="AO76" s="227"/>
      <c r="AP76" s="227"/>
      <c r="AQ76" s="98"/>
      <c r="AR76" s="257"/>
      <c r="AS76" s="96"/>
      <c r="AT76" s="54"/>
      <c r="AU76" s="96"/>
      <c r="AV76" s="54"/>
      <c r="AW76" s="54"/>
      <c r="AX76" s="96"/>
      <c r="AY76" s="96"/>
      <c r="AZ76" s="96"/>
      <c r="BA76" s="96"/>
      <c r="BB76" s="96"/>
      <c r="BC76" s="255"/>
      <c r="BD76" s="260"/>
      <c r="BE76" s="261" t="str">
        <f>IF(AND(G76&lt;&gt;"",AN76-G76&gt;=14),"YES","")</f>
        <v/>
      </c>
    </row>
    <row r="77" spans="1:57" s="31" customFormat="1" ht="18" customHeight="1" x14ac:dyDescent="0.25">
      <c r="A77" s="54"/>
      <c r="B77" s="54"/>
      <c r="C77" s="96"/>
      <c r="D77" s="54"/>
      <c r="E77" s="248"/>
      <c r="F77" s="56"/>
      <c r="G77" s="98"/>
      <c r="H77" s="91"/>
      <c r="I77" s="115"/>
      <c r="J77" s="227"/>
      <c r="K77" s="227"/>
      <c r="L77" s="227"/>
      <c r="M77" s="227"/>
      <c r="N77" s="227"/>
      <c r="O77" s="227"/>
      <c r="P77" s="227"/>
      <c r="Q77" s="227"/>
      <c r="R77" s="227"/>
      <c r="S77" s="227"/>
      <c r="T77" s="227"/>
      <c r="U77" s="227"/>
      <c r="V77" s="227"/>
      <c r="W77" s="227"/>
      <c r="X77" s="227"/>
      <c r="Y77" s="248"/>
      <c r="Z77" s="90"/>
      <c r="AA77" s="54"/>
      <c r="AB77" s="54"/>
      <c r="AC77" s="54"/>
      <c r="AD77" s="54"/>
      <c r="AE77" s="54"/>
      <c r="AF77" s="54"/>
      <c r="AG77" s="54"/>
      <c r="AH77" s="54"/>
      <c r="AI77" s="54"/>
      <c r="AJ77" s="54"/>
      <c r="AK77" s="54"/>
      <c r="AL77" s="255"/>
      <c r="AM77" s="91"/>
      <c r="AN77" s="119"/>
      <c r="AO77" s="227"/>
      <c r="AP77" s="227"/>
      <c r="AQ77" s="98"/>
      <c r="AR77" s="257"/>
      <c r="AS77" s="96"/>
      <c r="AT77" s="54"/>
      <c r="AU77" s="96"/>
      <c r="AV77" s="54"/>
      <c r="AW77" s="54"/>
      <c r="AX77" s="96"/>
      <c r="AY77" s="96"/>
      <c r="AZ77" s="96"/>
      <c r="BA77" s="96"/>
      <c r="BB77" s="96"/>
      <c r="BC77" s="255"/>
      <c r="BD77" s="260"/>
      <c r="BE77" s="261" t="str">
        <f>IF(AND(G77&lt;&gt;"",AN77-G77&gt;=14),"YES","")</f>
        <v/>
      </c>
    </row>
    <row r="78" spans="1:57" s="31" customFormat="1" ht="18" customHeight="1" x14ac:dyDescent="0.25">
      <c r="A78" s="54"/>
      <c r="B78" s="54"/>
      <c r="C78" s="96"/>
      <c r="D78" s="54"/>
      <c r="E78" s="248"/>
      <c r="F78" s="56"/>
      <c r="G78" s="98"/>
      <c r="H78" s="91"/>
      <c r="I78" s="115"/>
      <c r="J78" s="227"/>
      <c r="K78" s="227"/>
      <c r="L78" s="227"/>
      <c r="M78" s="227"/>
      <c r="N78" s="227"/>
      <c r="O78" s="227"/>
      <c r="P78" s="227"/>
      <c r="Q78" s="227"/>
      <c r="R78" s="227"/>
      <c r="S78" s="227"/>
      <c r="T78" s="227"/>
      <c r="U78" s="227"/>
      <c r="V78" s="227"/>
      <c r="W78" s="227"/>
      <c r="X78" s="227"/>
      <c r="Y78" s="248"/>
      <c r="Z78" s="90"/>
      <c r="AA78" s="54"/>
      <c r="AB78" s="54"/>
      <c r="AC78" s="54"/>
      <c r="AD78" s="54"/>
      <c r="AE78" s="54"/>
      <c r="AF78" s="54"/>
      <c r="AG78" s="54"/>
      <c r="AH78" s="54"/>
      <c r="AI78" s="54"/>
      <c r="AJ78" s="54"/>
      <c r="AK78" s="54"/>
      <c r="AL78" s="255"/>
      <c r="AM78" s="91"/>
      <c r="AN78" s="119"/>
      <c r="AO78" s="227"/>
      <c r="AP78" s="227"/>
      <c r="AQ78" s="98"/>
      <c r="AR78" s="257"/>
      <c r="AS78" s="96"/>
      <c r="AT78" s="54"/>
      <c r="AU78" s="96"/>
      <c r="AV78" s="54"/>
      <c r="AW78" s="54"/>
      <c r="AX78" s="96"/>
      <c r="AY78" s="96"/>
      <c r="AZ78" s="96"/>
      <c r="BA78" s="96"/>
      <c r="BB78" s="96"/>
      <c r="BC78" s="255"/>
      <c r="BD78" s="260"/>
      <c r="BE78" s="261" t="str">
        <f>IF(AND(G78&lt;&gt;"",AN78-G78&gt;=14),"YES","")</f>
        <v/>
      </c>
    </row>
    <row r="79" spans="1:57" s="31" customFormat="1" ht="18" customHeight="1" x14ac:dyDescent="0.25">
      <c r="A79" s="54"/>
      <c r="B79" s="54"/>
      <c r="C79" s="96"/>
      <c r="D79" s="54"/>
      <c r="E79" s="248"/>
      <c r="F79" s="56"/>
      <c r="G79" s="98"/>
      <c r="H79" s="91"/>
      <c r="I79" s="115"/>
      <c r="J79" s="227"/>
      <c r="K79" s="227"/>
      <c r="L79" s="227"/>
      <c r="M79" s="227"/>
      <c r="N79" s="227"/>
      <c r="O79" s="227"/>
      <c r="P79" s="227"/>
      <c r="Q79" s="227"/>
      <c r="R79" s="227"/>
      <c r="S79" s="227"/>
      <c r="T79" s="227"/>
      <c r="U79" s="227"/>
      <c r="V79" s="227"/>
      <c r="W79" s="227"/>
      <c r="X79" s="227"/>
      <c r="Y79" s="248"/>
      <c r="Z79" s="90"/>
      <c r="AA79" s="54"/>
      <c r="AB79" s="54"/>
      <c r="AC79" s="54"/>
      <c r="AD79" s="54"/>
      <c r="AE79" s="54"/>
      <c r="AF79" s="54"/>
      <c r="AG79" s="54"/>
      <c r="AH79" s="54"/>
      <c r="AI79" s="54"/>
      <c r="AJ79" s="54"/>
      <c r="AK79" s="54"/>
      <c r="AL79" s="255"/>
      <c r="AM79" s="91"/>
      <c r="AN79" s="119"/>
      <c r="AO79" s="227"/>
      <c r="AP79" s="227"/>
      <c r="AQ79" s="98"/>
      <c r="AR79" s="257"/>
      <c r="AS79" s="96"/>
      <c r="AT79" s="54"/>
      <c r="AU79" s="96"/>
      <c r="AV79" s="54"/>
      <c r="AW79" s="54"/>
      <c r="AX79" s="96"/>
      <c r="AY79" s="96"/>
      <c r="AZ79" s="96"/>
      <c r="BA79" s="96"/>
      <c r="BB79" s="96"/>
      <c r="BC79" s="255"/>
      <c r="BD79" s="260"/>
      <c r="BE79" s="261" t="str">
        <f>IF(AND(G79&lt;&gt;"",AN79-G79&gt;=14),"YES","")</f>
        <v/>
      </c>
    </row>
    <row r="80" spans="1:57" s="31" customFormat="1" ht="18" customHeight="1" x14ac:dyDescent="0.25">
      <c r="A80" s="54"/>
      <c r="B80" s="54"/>
      <c r="C80" s="96"/>
      <c r="D80" s="54"/>
      <c r="E80" s="248"/>
      <c r="F80" s="56"/>
      <c r="G80" s="98"/>
      <c r="H80" s="91"/>
      <c r="I80" s="115"/>
      <c r="J80" s="227"/>
      <c r="K80" s="227"/>
      <c r="L80" s="227"/>
      <c r="M80" s="227"/>
      <c r="N80" s="227"/>
      <c r="O80" s="227"/>
      <c r="P80" s="227"/>
      <c r="Q80" s="227"/>
      <c r="R80" s="227"/>
      <c r="S80" s="227"/>
      <c r="T80" s="227"/>
      <c r="U80" s="227"/>
      <c r="V80" s="227"/>
      <c r="W80" s="227"/>
      <c r="X80" s="227"/>
      <c r="Y80" s="248"/>
      <c r="Z80" s="90"/>
      <c r="AA80" s="54"/>
      <c r="AB80" s="54"/>
      <c r="AC80" s="54"/>
      <c r="AD80" s="54"/>
      <c r="AE80" s="54"/>
      <c r="AF80" s="54"/>
      <c r="AG80" s="54"/>
      <c r="AH80" s="54"/>
      <c r="AI80" s="54"/>
      <c r="AJ80" s="54"/>
      <c r="AK80" s="54"/>
      <c r="AL80" s="255"/>
      <c r="AM80" s="91"/>
      <c r="AN80" s="119"/>
      <c r="AO80" s="227"/>
      <c r="AP80" s="227"/>
      <c r="AQ80" s="98"/>
      <c r="AR80" s="257"/>
      <c r="AS80" s="96"/>
      <c r="AT80" s="54"/>
      <c r="AU80" s="96"/>
      <c r="AV80" s="54"/>
      <c r="AW80" s="54"/>
      <c r="AX80" s="96"/>
      <c r="AY80" s="96"/>
      <c r="AZ80" s="96"/>
      <c r="BA80" s="96"/>
      <c r="BB80" s="96"/>
      <c r="BC80" s="255"/>
      <c r="BD80" s="260"/>
      <c r="BE80" s="261" t="str">
        <f>IF(AND(G80&lt;&gt;"",AN80-G80&gt;=14),"YES","")</f>
        <v/>
      </c>
    </row>
    <row r="81" spans="1:57" s="31" customFormat="1" ht="18" customHeight="1" x14ac:dyDescent="0.25">
      <c r="A81" s="54"/>
      <c r="B81" s="54"/>
      <c r="C81" s="96"/>
      <c r="D81" s="54"/>
      <c r="E81" s="248"/>
      <c r="F81" s="56"/>
      <c r="G81" s="98"/>
      <c r="H81" s="91"/>
      <c r="I81" s="115"/>
      <c r="J81" s="227"/>
      <c r="K81" s="227"/>
      <c r="L81" s="227"/>
      <c r="M81" s="227"/>
      <c r="N81" s="227"/>
      <c r="O81" s="227"/>
      <c r="P81" s="227"/>
      <c r="Q81" s="227"/>
      <c r="R81" s="227"/>
      <c r="S81" s="227"/>
      <c r="T81" s="227"/>
      <c r="U81" s="227"/>
      <c r="V81" s="227"/>
      <c r="W81" s="227"/>
      <c r="X81" s="227"/>
      <c r="Y81" s="248"/>
      <c r="Z81" s="90"/>
      <c r="AA81" s="54"/>
      <c r="AB81" s="54"/>
      <c r="AC81" s="54"/>
      <c r="AD81" s="54"/>
      <c r="AE81" s="54"/>
      <c r="AF81" s="54"/>
      <c r="AG81" s="54"/>
      <c r="AH81" s="54"/>
      <c r="AI81" s="54"/>
      <c r="AJ81" s="54"/>
      <c r="AK81" s="54"/>
      <c r="AL81" s="255"/>
      <c r="AM81" s="91"/>
      <c r="AN81" s="119"/>
      <c r="AO81" s="227"/>
      <c r="AP81" s="227"/>
      <c r="AQ81" s="98"/>
      <c r="AR81" s="257"/>
      <c r="AS81" s="96"/>
      <c r="AT81" s="54"/>
      <c r="AU81" s="96"/>
      <c r="AV81" s="54"/>
      <c r="AW81" s="54"/>
      <c r="AX81" s="96"/>
      <c r="AY81" s="96"/>
      <c r="AZ81" s="96"/>
      <c r="BA81" s="96"/>
      <c r="BB81" s="96"/>
      <c r="BC81" s="255"/>
      <c r="BD81" s="260"/>
      <c r="BE81" s="261" t="str">
        <f>IF(AND(G81&lt;&gt;"",AN81-G81&gt;=14),"YES","")</f>
        <v/>
      </c>
    </row>
    <row r="82" spans="1:57" s="31" customFormat="1" ht="18" customHeight="1" x14ac:dyDescent="0.25">
      <c r="A82" s="54"/>
      <c r="B82" s="54"/>
      <c r="C82" s="96"/>
      <c r="D82" s="54"/>
      <c r="E82" s="248"/>
      <c r="F82" s="56"/>
      <c r="G82" s="98"/>
      <c r="H82" s="91"/>
      <c r="I82" s="115"/>
      <c r="J82" s="227"/>
      <c r="K82" s="227"/>
      <c r="L82" s="227"/>
      <c r="M82" s="227"/>
      <c r="N82" s="227"/>
      <c r="O82" s="227"/>
      <c r="P82" s="227"/>
      <c r="Q82" s="227"/>
      <c r="R82" s="227"/>
      <c r="S82" s="227"/>
      <c r="T82" s="227"/>
      <c r="U82" s="227"/>
      <c r="V82" s="227"/>
      <c r="W82" s="227"/>
      <c r="X82" s="227"/>
      <c r="Y82" s="248"/>
      <c r="Z82" s="90"/>
      <c r="AA82" s="54"/>
      <c r="AB82" s="54"/>
      <c r="AC82" s="54"/>
      <c r="AD82" s="54"/>
      <c r="AE82" s="54"/>
      <c r="AF82" s="54"/>
      <c r="AG82" s="54"/>
      <c r="AH82" s="54"/>
      <c r="AI82" s="54"/>
      <c r="AJ82" s="54"/>
      <c r="AK82" s="54"/>
      <c r="AL82" s="255"/>
      <c r="AM82" s="91"/>
      <c r="AN82" s="119"/>
      <c r="AO82" s="227"/>
      <c r="AP82" s="227"/>
      <c r="AQ82" s="98"/>
      <c r="AR82" s="257"/>
      <c r="AS82" s="96"/>
      <c r="AT82" s="54"/>
      <c r="AU82" s="96"/>
      <c r="AV82" s="54"/>
      <c r="AW82" s="54"/>
      <c r="AX82" s="96"/>
      <c r="AY82" s="96"/>
      <c r="AZ82" s="96"/>
      <c r="BA82" s="96"/>
      <c r="BB82" s="96"/>
      <c r="BC82" s="255"/>
      <c r="BD82" s="260"/>
      <c r="BE82" s="261" t="str">
        <f>IF(AND(G82&lt;&gt;"",AN82-G82&gt;=14),"YES","")</f>
        <v/>
      </c>
    </row>
    <row r="83" spans="1:57" s="31" customFormat="1" ht="18" customHeight="1" x14ac:dyDescent="0.25">
      <c r="A83" s="54"/>
      <c r="B83" s="54"/>
      <c r="C83" s="96"/>
      <c r="D83" s="54"/>
      <c r="E83" s="248"/>
      <c r="F83" s="56"/>
      <c r="G83" s="98"/>
      <c r="H83" s="91"/>
      <c r="I83" s="115"/>
      <c r="J83" s="227"/>
      <c r="K83" s="227"/>
      <c r="L83" s="227"/>
      <c r="M83" s="227"/>
      <c r="N83" s="227"/>
      <c r="O83" s="227"/>
      <c r="P83" s="227"/>
      <c r="Q83" s="227"/>
      <c r="R83" s="227"/>
      <c r="S83" s="227"/>
      <c r="T83" s="227"/>
      <c r="U83" s="227"/>
      <c r="V83" s="227"/>
      <c r="W83" s="227"/>
      <c r="X83" s="227"/>
      <c r="Y83" s="248"/>
      <c r="Z83" s="90"/>
      <c r="AA83" s="54"/>
      <c r="AB83" s="54"/>
      <c r="AC83" s="54"/>
      <c r="AD83" s="54"/>
      <c r="AE83" s="54"/>
      <c r="AF83" s="54"/>
      <c r="AG83" s="54"/>
      <c r="AH83" s="54"/>
      <c r="AI83" s="54"/>
      <c r="AJ83" s="54"/>
      <c r="AK83" s="54"/>
      <c r="AL83" s="255"/>
      <c r="AM83" s="91"/>
      <c r="AN83" s="119"/>
      <c r="AO83" s="227"/>
      <c r="AP83" s="227"/>
      <c r="AQ83" s="98"/>
      <c r="AR83" s="257"/>
      <c r="AS83" s="96"/>
      <c r="AT83" s="54"/>
      <c r="AU83" s="96"/>
      <c r="AV83" s="54"/>
      <c r="AW83" s="54"/>
      <c r="AX83" s="96"/>
      <c r="AY83" s="96"/>
      <c r="AZ83" s="96"/>
      <c r="BA83" s="96"/>
      <c r="BB83" s="96"/>
      <c r="BC83" s="255"/>
      <c r="BD83" s="260"/>
      <c r="BE83" s="261" t="str">
        <f>IF(AND(G83&lt;&gt;"",AN83-G83&gt;=14),"YES","")</f>
        <v/>
      </c>
    </row>
    <row r="84" spans="1:57" s="31" customFormat="1" ht="18" customHeight="1" x14ac:dyDescent="0.25">
      <c r="A84" s="54"/>
      <c r="B84" s="54"/>
      <c r="C84" s="96"/>
      <c r="D84" s="54"/>
      <c r="E84" s="248"/>
      <c r="F84" s="56"/>
      <c r="G84" s="98"/>
      <c r="H84" s="91"/>
      <c r="I84" s="115"/>
      <c r="J84" s="227"/>
      <c r="K84" s="227"/>
      <c r="L84" s="227"/>
      <c r="M84" s="227"/>
      <c r="N84" s="227"/>
      <c r="O84" s="227"/>
      <c r="P84" s="227"/>
      <c r="Q84" s="227"/>
      <c r="R84" s="227"/>
      <c r="S84" s="227"/>
      <c r="T84" s="227"/>
      <c r="U84" s="227"/>
      <c r="V84" s="227"/>
      <c r="W84" s="227"/>
      <c r="X84" s="227"/>
      <c r="Y84" s="248"/>
      <c r="Z84" s="90"/>
      <c r="AA84" s="54"/>
      <c r="AB84" s="54"/>
      <c r="AC84" s="54"/>
      <c r="AD84" s="54"/>
      <c r="AE84" s="54"/>
      <c r="AF84" s="54"/>
      <c r="AG84" s="54"/>
      <c r="AH84" s="54"/>
      <c r="AI84" s="54"/>
      <c r="AJ84" s="54"/>
      <c r="AK84" s="54"/>
      <c r="AL84" s="255"/>
      <c r="AM84" s="91"/>
      <c r="AN84" s="119"/>
      <c r="AO84" s="227"/>
      <c r="AP84" s="227"/>
      <c r="AQ84" s="98"/>
      <c r="AR84" s="257"/>
      <c r="AS84" s="96"/>
      <c r="AT84" s="54"/>
      <c r="AU84" s="96"/>
      <c r="AV84" s="54"/>
      <c r="AW84" s="54"/>
      <c r="AX84" s="96"/>
      <c r="AY84" s="96"/>
      <c r="AZ84" s="96"/>
      <c r="BA84" s="96"/>
      <c r="BB84" s="96"/>
      <c r="BC84" s="255"/>
      <c r="BD84" s="260"/>
      <c r="BE84" s="261" t="str">
        <f>IF(AND(G84&lt;&gt;"",AN84-G84&gt;=14),"YES","")</f>
        <v/>
      </c>
    </row>
    <row r="85" spans="1:57" s="31" customFormat="1" ht="18" customHeight="1" x14ac:dyDescent="0.25">
      <c r="A85" s="54"/>
      <c r="B85" s="54"/>
      <c r="C85" s="96"/>
      <c r="D85" s="54"/>
      <c r="E85" s="248"/>
      <c r="F85" s="56"/>
      <c r="G85" s="98"/>
      <c r="H85" s="91"/>
      <c r="I85" s="115"/>
      <c r="J85" s="227"/>
      <c r="K85" s="227"/>
      <c r="L85" s="227"/>
      <c r="M85" s="227"/>
      <c r="N85" s="227"/>
      <c r="O85" s="227"/>
      <c r="P85" s="227"/>
      <c r="Q85" s="227"/>
      <c r="R85" s="227"/>
      <c r="S85" s="227"/>
      <c r="T85" s="227"/>
      <c r="U85" s="227"/>
      <c r="V85" s="227"/>
      <c r="W85" s="227"/>
      <c r="X85" s="227"/>
      <c r="Y85" s="248"/>
      <c r="Z85" s="90"/>
      <c r="AA85" s="54"/>
      <c r="AB85" s="54"/>
      <c r="AC85" s="54"/>
      <c r="AD85" s="54"/>
      <c r="AE85" s="54"/>
      <c r="AF85" s="54"/>
      <c r="AG85" s="54"/>
      <c r="AH85" s="54"/>
      <c r="AI85" s="54"/>
      <c r="AJ85" s="54"/>
      <c r="AK85" s="54"/>
      <c r="AL85" s="255"/>
      <c r="AM85" s="91"/>
      <c r="AN85" s="119"/>
      <c r="AO85" s="227"/>
      <c r="AP85" s="227"/>
      <c r="AQ85" s="98"/>
      <c r="AR85" s="257"/>
      <c r="AS85" s="96"/>
      <c r="AT85" s="54"/>
      <c r="AU85" s="96"/>
      <c r="AV85" s="54"/>
      <c r="AW85" s="54"/>
      <c r="AX85" s="96"/>
      <c r="AY85" s="96"/>
      <c r="AZ85" s="96"/>
      <c r="BA85" s="96"/>
      <c r="BB85" s="96"/>
      <c r="BC85" s="255"/>
      <c r="BD85" s="260"/>
      <c r="BE85" s="261" t="str">
        <f>IF(AND(G85&lt;&gt;"",AN85-G85&gt;=14),"YES","")</f>
        <v/>
      </c>
    </row>
    <row r="86" spans="1:57" s="31" customFormat="1" ht="18" customHeight="1" x14ac:dyDescent="0.25">
      <c r="A86" s="54"/>
      <c r="B86" s="54"/>
      <c r="C86" s="96"/>
      <c r="D86" s="54"/>
      <c r="E86" s="248"/>
      <c r="F86" s="56"/>
      <c r="G86" s="98"/>
      <c r="H86" s="91"/>
      <c r="I86" s="115"/>
      <c r="J86" s="227"/>
      <c r="K86" s="227"/>
      <c r="L86" s="227"/>
      <c r="M86" s="227"/>
      <c r="N86" s="227"/>
      <c r="O86" s="227"/>
      <c r="P86" s="227"/>
      <c r="Q86" s="227"/>
      <c r="R86" s="227"/>
      <c r="S86" s="227"/>
      <c r="T86" s="227"/>
      <c r="U86" s="227"/>
      <c r="V86" s="227"/>
      <c r="W86" s="227"/>
      <c r="X86" s="227"/>
      <c r="Y86" s="248"/>
      <c r="Z86" s="90"/>
      <c r="AA86" s="54"/>
      <c r="AB86" s="54"/>
      <c r="AC86" s="54"/>
      <c r="AD86" s="54"/>
      <c r="AE86" s="54"/>
      <c r="AF86" s="54"/>
      <c r="AG86" s="54"/>
      <c r="AH86" s="54"/>
      <c r="AI86" s="54"/>
      <c r="AJ86" s="54"/>
      <c r="AK86" s="54"/>
      <c r="AL86" s="255"/>
      <c r="AM86" s="91"/>
      <c r="AN86" s="119"/>
      <c r="AO86" s="227"/>
      <c r="AP86" s="227"/>
      <c r="AQ86" s="98"/>
      <c r="AR86" s="257"/>
      <c r="AS86" s="96"/>
      <c r="AT86" s="54"/>
      <c r="AU86" s="96"/>
      <c r="AV86" s="54"/>
      <c r="AW86" s="54"/>
      <c r="AX86" s="96"/>
      <c r="AY86" s="96"/>
      <c r="AZ86" s="96"/>
      <c r="BA86" s="96"/>
      <c r="BB86" s="96"/>
      <c r="BC86" s="255"/>
      <c r="BD86" s="260"/>
      <c r="BE86" s="261" t="str">
        <f>IF(AND(G86&lt;&gt;"",AN86-G86&gt;=14),"YES","")</f>
        <v/>
      </c>
    </row>
    <row r="87" spans="1:57" s="31" customFormat="1" ht="18" customHeight="1" x14ac:dyDescent="0.25">
      <c r="A87" s="54"/>
      <c r="B87" s="54"/>
      <c r="C87" s="96"/>
      <c r="D87" s="54"/>
      <c r="E87" s="248"/>
      <c r="F87" s="56"/>
      <c r="G87" s="98"/>
      <c r="H87" s="91"/>
      <c r="I87" s="115"/>
      <c r="J87" s="227"/>
      <c r="K87" s="227"/>
      <c r="L87" s="227"/>
      <c r="M87" s="227"/>
      <c r="N87" s="227"/>
      <c r="O87" s="227"/>
      <c r="P87" s="227"/>
      <c r="Q87" s="227"/>
      <c r="R87" s="227"/>
      <c r="S87" s="227"/>
      <c r="T87" s="227"/>
      <c r="U87" s="227"/>
      <c r="V87" s="227"/>
      <c r="W87" s="227"/>
      <c r="X87" s="227"/>
      <c r="Y87" s="248"/>
      <c r="Z87" s="90"/>
      <c r="AA87" s="54"/>
      <c r="AB87" s="54"/>
      <c r="AC87" s="54"/>
      <c r="AD87" s="54"/>
      <c r="AE87" s="54"/>
      <c r="AF87" s="54"/>
      <c r="AG87" s="54"/>
      <c r="AH87" s="54"/>
      <c r="AI87" s="54"/>
      <c r="AJ87" s="54"/>
      <c r="AK87" s="54"/>
      <c r="AL87" s="255"/>
      <c r="AM87" s="91"/>
      <c r="AN87" s="119"/>
      <c r="AO87" s="227"/>
      <c r="AP87" s="227"/>
      <c r="AQ87" s="98"/>
      <c r="AR87" s="257"/>
      <c r="AS87" s="96"/>
      <c r="AT87" s="54"/>
      <c r="AU87" s="96"/>
      <c r="AV87" s="54"/>
      <c r="AW87" s="54"/>
      <c r="AX87" s="96"/>
      <c r="AY87" s="96"/>
      <c r="AZ87" s="96"/>
      <c r="BA87" s="96"/>
      <c r="BB87" s="96"/>
      <c r="BC87" s="255"/>
      <c r="BD87" s="260"/>
      <c r="BE87" s="261" t="str">
        <f>IF(AND(G87&lt;&gt;"",AN87-G87&gt;=14),"YES","")</f>
        <v/>
      </c>
    </row>
    <row r="88" spans="1:57" s="31" customFormat="1" ht="18" customHeight="1" x14ac:dyDescent="0.25">
      <c r="A88" s="54"/>
      <c r="B88" s="54"/>
      <c r="C88" s="96"/>
      <c r="D88" s="54"/>
      <c r="E88" s="248"/>
      <c r="F88" s="56"/>
      <c r="G88" s="98"/>
      <c r="H88" s="91"/>
      <c r="I88" s="115"/>
      <c r="J88" s="227"/>
      <c r="K88" s="227"/>
      <c r="L88" s="227"/>
      <c r="M88" s="227"/>
      <c r="N88" s="227"/>
      <c r="O88" s="227"/>
      <c r="P88" s="227"/>
      <c r="Q88" s="227"/>
      <c r="R88" s="227"/>
      <c r="S88" s="227"/>
      <c r="T88" s="227"/>
      <c r="U88" s="227"/>
      <c r="V88" s="227"/>
      <c r="W88" s="227"/>
      <c r="X88" s="227"/>
      <c r="Y88" s="248"/>
      <c r="Z88" s="90"/>
      <c r="AA88" s="54"/>
      <c r="AB88" s="54"/>
      <c r="AC88" s="54"/>
      <c r="AD88" s="54"/>
      <c r="AE88" s="54"/>
      <c r="AF88" s="54"/>
      <c r="AG88" s="54"/>
      <c r="AH88" s="54"/>
      <c r="AI88" s="54"/>
      <c r="AJ88" s="54"/>
      <c r="AK88" s="54"/>
      <c r="AL88" s="255"/>
      <c r="AM88" s="91"/>
      <c r="AN88" s="119"/>
      <c r="AO88" s="227"/>
      <c r="AP88" s="227"/>
      <c r="AQ88" s="98"/>
      <c r="AR88" s="257"/>
      <c r="AS88" s="96"/>
      <c r="AT88" s="54"/>
      <c r="AU88" s="96"/>
      <c r="AV88" s="54"/>
      <c r="AW88" s="54"/>
      <c r="AX88" s="96"/>
      <c r="AY88" s="96"/>
      <c r="AZ88" s="96"/>
      <c r="BA88" s="96"/>
      <c r="BB88" s="96"/>
      <c r="BC88" s="255"/>
      <c r="BD88" s="260"/>
      <c r="BE88" s="261" t="str">
        <f>IF(AND(G88&lt;&gt;"",AN88-G88&gt;=14),"YES","")</f>
        <v/>
      </c>
    </row>
    <row r="89" spans="1:57" s="31" customFormat="1" ht="18" customHeight="1" x14ac:dyDescent="0.25">
      <c r="A89" s="54"/>
      <c r="B89" s="54"/>
      <c r="C89" s="96"/>
      <c r="D89" s="54"/>
      <c r="E89" s="248"/>
      <c r="F89" s="56"/>
      <c r="G89" s="98"/>
      <c r="H89" s="91"/>
      <c r="I89" s="115"/>
      <c r="J89" s="227"/>
      <c r="K89" s="227"/>
      <c r="L89" s="227"/>
      <c r="M89" s="227"/>
      <c r="N89" s="227"/>
      <c r="O89" s="227"/>
      <c r="P89" s="227"/>
      <c r="Q89" s="227"/>
      <c r="R89" s="227"/>
      <c r="S89" s="227"/>
      <c r="T89" s="227"/>
      <c r="U89" s="227"/>
      <c r="V89" s="227"/>
      <c r="W89" s="227"/>
      <c r="X89" s="227"/>
      <c r="Y89" s="248"/>
      <c r="Z89" s="90"/>
      <c r="AA89" s="54"/>
      <c r="AB89" s="54"/>
      <c r="AC89" s="54"/>
      <c r="AD89" s="54"/>
      <c r="AE89" s="54"/>
      <c r="AF89" s="54"/>
      <c r="AG89" s="54"/>
      <c r="AH89" s="54"/>
      <c r="AI89" s="54"/>
      <c r="AJ89" s="54"/>
      <c r="AK89" s="54"/>
      <c r="AL89" s="255"/>
      <c r="AM89" s="91"/>
      <c r="AN89" s="119"/>
      <c r="AO89" s="227"/>
      <c r="AP89" s="227"/>
      <c r="AQ89" s="98"/>
      <c r="AR89" s="257"/>
      <c r="AS89" s="96"/>
      <c r="AT89" s="54"/>
      <c r="AU89" s="96"/>
      <c r="AV89" s="54"/>
      <c r="AW89" s="54"/>
      <c r="AX89" s="96"/>
      <c r="AY89" s="96"/>
      <c r="AZ89" s="96"/>
      <c r="BA89" s="96"/>
      <c r="BB89" s="96"/>
      <c r="BC89" s="255"/>
      <c r="BD89" s="260"/>
      <c r="BE89" s="261" t="str">
        <f>IF(AND(G89&lt;&gt;"",AN89-G89&gt;=14),"YES","")</f>
        <v/>
      </c>
    </row>
    <row r="90" spans="1:57" s="31" customFormat="1" ht="18" customHeight="1" x14ac:dyDescent="0.25">
      <c r="A90" s="54"/>
      <c r="B90" s="54"/>
      <c r="C90" s="96"/>
      <c r="D90" s="54"/>
      <c r="E90" s="248"/>
      <c r="F90" s="56"/>
      <c r="G90" s="98"/>
      <c r="H90" s="91"/>
      <c r="I90" s="115"/>
      <c r="J90" s="227"/>
      <c r="K90" s="227"/>
      <c r="L90" s="227"/>
      <c r="M90" s="227"/>
      <c r="N90" s="227"/>
      <c r="O90" s="227"/>
      <c r="P90" s="227"/>
      <c r="Q90" s="227"/>
      <c r="R90" s="227"/>
      <c r="S90" s="227"/>
      <c r="T90" s="227"/>
      <c r="U90" s="227"/>
      <c r="V90" s="227"/>
      <c r="W90" s="227"/>
      <c r="X90" s="227"/>
      <c r="Y90" s="248"/>
      <c r="Z90" s="90"/>
      <c r="AA90" s="54"/>
      <c r="AB90" s="54"/>
      <c r="AC90" s="54"/>
      <c r="AD90" s="54"/>
      <c r="AE90" s="54"/>
      <c r="AF90" s="54"/>
      <c r="AG90" s="54"/>
      <c r="AH90" s="54"/>
      <c r="AI90" s="54"/>
      <c r="AJ90" s="54"/>
      <c r="AK90" s="54"/>
      <c r="AL90" s="255"/>
      <c r="AM90" s="91"/>
      <c r="AN90" s="119"/>
      <c r="AO90" s="227"/>
      <c r="AP90" s="227"/>
      <c r="AQ90" s="98"/>
      <c r="AR90" s="257"/>
      <c r="AS90" s="96"/>
      <c r="AT90" s="54"/>
      <c r="AU90" s="96"/>
      <c r="AV90" s="54"/>
      <c r="AW90" s="54"/>
      <c r="AX90" s="96"/>
      <c r="AY90" s="96"/>
      <c r="AZ90" s="96"/>
      <c r="BA90" s="96"/>
      <c r="BB90" s="96"/>
      <c r="BC90" s="255"/>
      <c r="BD90" s="260"/>
      <c r="BE90" s="261" t="str">
        <f>IF(AND(G90&lt;&gt;"",AN90-G90&gt;=14),"YES","")</f>
        <v/>
      </c>
    </row>
    <row r="91" spans="1:57" s="31" customFormat="1" ht="18" customHeight="1" x14ac:dyDescent="0.25">
      <c r="A91" s="54"/>
      <c r="B91" s="54"/>
      <c r="C91" s="96"/>
      <c r="D91" s="54"/>
      <c r="E91" s="248"/>
      <c r="F91" s="56"/>
      <c r="G91" s="98"/>
      <c r="H91" s="91"/>
      <c r="I91" s="115"/>
      <c r="J91" s="227"/>
      <c r="K91" s="227"/>
      <c r="L91" s="227"/>
      <c r="M91" s="227"/>
      <c r="N91" s="227"/>
      <c r="O91" s="227"/>
      <c r="P91" s="227"/>
      <c r="Q91" s="227"/>
      <c r="R91" s="227"/>
      <c r="S91" s="227"/>
      <c r="T91" s="227"/>
      <c r="U91" s="227"/>
      <c r="V91" s="227"/>
      <c r="W91" s="227"/>
      <c r="X91" s="227"/>
      <c r="Y91" s="248"/>
      <c r="Z91" s="90"/>
      <c r="AA91" s="54"/>
      <c r="AB91" s="54"/>
      <c r="AC91" s="54"/>
      <c r="AD91" s="54"/>
      <c r="AE91" s="54"/>
      <c r="AF91" s="54"/>
      <c r="AG91" s="54"/>
      <c r="AH91" s="54"/>
      <c r="AI91" s="54"/>
      <c r="AJ91" s="54"/>
      <c r="AK91" s="54"/>
      <c r="AL91" s="255"/>
      <c r="AM91" s="91"/>
      <c r="AN91" s="119"/>
      <c r="AO91" s="227"/>
      <c r="AP91" s="227"/>
      <c r="AQ91" s="98"/>
      <c r="AR91" s="257"/>
      <c r="AS91" s="96"/>
      <c r="AT91" s="54"/>
      <c r="AU91" s="96"/>
      <c r="AV91" s="54"/>
      <c r="AW91" s="54"/>
      <c r="AX91" s="96"/>
      <c r="AY91" s="96"/>
      <c r="AZ91" s="96"/>
      <c r="BA91" s="96"/>
      <c r="BB91" s="96"/>
      <c r="BC91" s="255"/>
      <c r="BD91" s="260"/>
      <c r="BE91" s="261" t="str">
        <f>IF(AND(G91&lt;&gt;"",AN91-G91&gt;=14),"YES","")</f>
        <v/>
      </c>
    </row>
    <row r="92" spans="1:57" s="31" customFormat="1" ht="18" customHeight="1" x14ac:dyDescent="0.25">
      <c r="A92" s="54"/>
      <c r="B92" s="54"/>
      <c r="C92" s="96"/>
      <c r="D92" s="54"/>
      <c r="E92" s="248"/>
      <c r="F92" s="56"/>
      <c r="G92" s="98"/>
      <c r="H92" s="91"/>
      <c r="I92" s="115"/>
      <c r="J92" s="227"/>
      <c r="K92" s="227"/>
      <c r="L92" s="227"/>
      <c r="M92" s="227"/>
      <c r="N92" s="227"/>
      <c r="O92" s="227"/>
      <c r="P92" s="227"/>
      <c r="Q92" s="227"/>
      <c r="R92" s="227"/>
      <c r="S92" s="227"/>
      <c r="T92" s="227"/>
      <c r="U92" s="227"/>
      <c r="V92" s="227"/>
      <c r="W92" s="227"/>
      <c r="X92" s="227"/>
      <c r="Y92" s="248"/>
      <c r="Z92" s="90"/>
      <c r="AA92" s="54"/>
      <c r="AB92" s="54"/>
      <c r="AC92" s="54"/>
      <c r="AD92" s="54"/>
      <c r="AE92" s="54"/>
      <c r="AF92" s="54"/>
      <c r="AG92" s="54"/>
      <c r="AH92" s="54"/>
      <c r="AI92" s="54"/>
      <c r="AJ92" s="54"/>
      <c r="AK92" s="54"/>
      <c r="AL92" s="255"/>
      <c r="AM92" s="91"/>
      <c r="AN92" s="119"/>
      <c r="AO92" s="227"/>
      <c r="AP92" s="227"/>
      <c r="AQ92" s="98"/>
      <c r="AR92" s="257"/>
      <c r="AS92" s="96"/>
      <c r="AT92" s="54"/>
      <c r="AU92" s="96"/>
      <c r="AV92" s="54"/>
      <c r="AW92" s="54"/>
      <c r="AX92" s="96"/>
      <c r="AY92" s="96"/>
      <c r="AZ92" s="96"/>
      <c r="BA92" s="96"/>
      <c r="BB92" s="96"/>
      <c r="BC92" s="255"/>
      <c r="BD92" s="260"/>
      <c r="BE92" s="261" t="str">
        <f>IF(AND(G92&lt;&gt;"",AN92-G92&gt;=14),"YES","")</f>
        <v/>
      </c>
    </row>
    <row r="93" spans="1:57" s="31" customFormat="1" ht="18" customHeight="1" x14ac:dyDescent="0.25">
      <c r="A93" s="54"/>
      <c r="B93" s="54"/>
      <c r="C93" s="96"/>
      <c r="D93" s="54"/>
      <c r="E93" s="248"/>
      <c r="F93" s="56"/>
      <c r="G93" s="98"/>
      <c r="H93" s="91"/>
      <c r="I93" s="115"/>
      <c r="J93" s="227"/>
      <c r="K93" s="227"/>
      <c r="L93" s="227"/>
      <c r="M93" s="227"/>
      <c r="N93" s="227"/>
      <c r="O93" s="227"/>
      <c r="P93" s="227"/>
      <c r="Q93" s="227"/>
      <c r="R93" s="227"/>
      <c r="S93" s="227"/>
      <c r="T93" s="227"/>
      <c r="U93" s="227"/>
      <c r="V93" s="227"/>
      <c r="W93" s="227"/>
      <c r="X93" s="227"/>
      <c r="Y93" s="248"/>
      <c r="Z93" s="90"/>
      <c r="AA93" s="54"/>
      <c r="AB93" s="54"/>
      <c r="AC93" s="54"/>
      <c r="AD93" s="54"/>
      <c r="AE93" s="54"/>
      <c r="AF93" s="54"/>
      <c r="AG93" s="54"/>
      <c r="AH93" s="54"/>
      <c r="AI93" s="54"/>
      <c r="AJ93" s="54"/>
      <c r="AK93" s="54"/>
      <c r="AL93" s="255"/>
      <c r="AM93" s="91"/>
      <c r="AN93" s="119"/>
      <c r="AO93" s="227"/>
      <c r="AP93" s="227"/>
      <c r="AQ93" s="98"/>
      <c r="AR93" s="257"/>
      <c r="AS93" s="96"/>
      <c r="AT93" s="54"/>
      <c r="AU93" s="96"/>
      <c r="AV93" s="54"/>
      <c r="AW93" s="54"/>
      <c r="AX93" s="96"/>
      <c r="AY93" s="96"/>
      <c r="AZ93" s="96"/>
      <c r="BA93" s="96"/>
      <c r="BB93" s="96"/>
      <c r="BC93" s="255"/>
      <c r="BD93" s="260"/>
      <c r="BE93" s="261" t="str">
        <f>IF(AND(G93&lt;&gt;"",AN93-G93&gt;=14),"YES","")</f>
        <v/>
      </c>
    </row>
    <row r="94" spans="1:57" s="31" customFormat="1" ht="18" customHeight="1" x14ac:dyDescent="0.25">
      <c r="A94" s="54"/>
      <c r="B94" s="54"/>
      <c r="C94" s="96"/>
      <c r="D94" s="54"/>
      <c r="E94" s="248"/>
      <c r="F94" s="56"/>
      <c r="G94" s="98"/>
      <c r="H94" s="91"/>
      <c r="I94" s="115"/>
      <c r="J94" s="227"/>
      <c r="K94" s="227"/>
      <c r="L94" s="227"/>
      <c r="M94" s="227"/>
      <c r="N94" s="227"/>
      <c r="O94" s="227"/>
      <c r="P94" s="227"/>
      <c r="Q94" s="227"/>
      <c r="R94" s="227"/>
      <c r="S94" s="227"/>
      <c r="T94" s="227"/>
      <c r="U94" s="227"/>
      <c r="V94" s="227"/>
      <c r="W94" s="227"/>
      <c r="X94" s="227"/>
      <c r="Y94" s="248"/>
      <c r="Z94" s="90"/>
      <c r="AA94" s="54"/>
      <c r="AB94" s="54"/>
      <c r="AC94" s="54"/>
      <c r="AD94" s="54"/>
      <c r="AE94" s="54"/>
      <c r="AF94" s="54"/>
      <c r="AG94" s="54"/>
      <c r="AH94" s="54"/>
      <c r="AI94" s="54"/>
      <c r="AJ94" s="54"/>
      <c r="AK94" s="54"/>
      <c r="AL94" s="255"/>
      <c r="AM94" s="91"/>
      <c r="AN94" s="119"/>
      <c r="AO94" s="227"/>
      <c r="AP94" s="227"/>
      <c r="AQ94" s="98"/>
      <c r="AR94" s="257"/>
      <c r="AS94" s="96"/>
      <c r="AT94" s="54"/>
      <c r="AU94" s="96"/>
      <c r="AV94" s="54"/>
      <c r="AW94" s="54"/>
      <c r="AX94" s="96"/>
      <c r="AY94" s="96"/>
      <c r="AZ94" s="96"/>
      <c r="BA94" s="96"/>
      <c r="BB94" s="96"/>
      <c r="BC94" s="255"/>
      <c r="BD94" s="260"/>
      <c r="BE94" s="261" t="str">
        <f>IF(AND(G94&lt;&gt;"",AN94-G94&gt;=14),"YES","")</f>
        <v/>
      </c>
    </row>
    <row r="95" spans="1:57" s="31" customFormat="1" ht="18" customHeight="1" x14ac:dyDescent="0.25">
      <c r="A95" s="54"/>
      <c r="B95" s="54"/>
      <c r="C95" s="96"/>
      <c r="D95" s="54"/>
      <c r="E95" s="248"/>
      <c r="F95" s="56"/>
      <c r="G95" s="98"/>
      <c r="H95" s="91"/>
      <c r="I95" s="115"/>
      <c r="J95" s="227"/>
      <c r="K95" s="227"/>
      <c r="L95" s="227"/>
      <c r="M95" s="227"/>
      <c r="N95" s="227"/>
      <c r="O95" s="227"/>
      <c r="P95" s="227"/>
      <c r="Q95" s="227"/>
      <c r="R95" s="227"/>
      <c r="S95" s="227"/>
      <c r="T95" s="227"/>
      <c r="U95" s="227"/>
      <c r="V95" s="227"/>
      <c r="W95" s="227"/>
      <c r="X95" s="227"/>
      <c r="Y95" s="248"/>
      <c r="Z95" s="90"/>
      <c r="AA95" s="54"/>
      <c r="AB95" s="54"/>
      <c r="AC95" s="54"/>
      <c r="AD95" s="54"/>
      <c r="AE95" s="54"/>
      <c r="AF95" s="54"/>
      <c r="AG95" s="54"/>
      <c r="AH95" s="54"/>
      <c r="AI95" s="54"/>
      <c r="AJ95" s="54"/>
      <c r="AK95" s="54"/>
      <c r="AL95" s="255"/>
      <c r="AM95" s="91"/>
      <c r="AN95" s="119"/>
      <c r="AO95" s="227"/>
      <c r="AP95" s="227"/>
      <c r="AQ95" s="98"/>
      <c r="AR95" s="257"/>
      <c r="AS95" s="96"/>
      <c r="AT95" s="54"/>
      <c r="AU95" s="96"/>
      <c r="AV95" s="54"/>
      <c r="AW95" s="54"/>
      <c r="AX95" s="96"/>
      <c r="AY95" s="96"/>
      <c r="AZ95" s="96"/>
      <c r="BA95" s="96"/>
      <c r="BB95" s="96"/>
      <c r="BC95" s="255"/>
      <c r="BD95" s="260"/>
      <c r="BE95" s="261" t="str">
        <f>IF(AND(G95&lt;&gt;"",AN95-G95&gt;=14),"YES","")</f>
        <v/>
      </c>
    </row>
    <row r="96" spans="1:57" s="31" customFormat="1" ht="18" customHeight="1" x14ac:dyDescent="0.25">
      <c r="A96" s="54"/>
      <c r="B96" s="54"/>
      <c r="C96" s="96"/>
      <c r="D96" s="54"/>
      <c r="E96" s="248"/>
      <c r="F96" s="56"/>
      <c r="G96" s="98"/>
      <c r="H96" s="91"/>
      <c r="I96" s="115"/>
      <c r="J96" s="227"/>
      <c r="K96" s="227"/>
      <c r="L96" s="227"/>
      <c r="M96" s="227"/>
      <c r="N96" s="227"/>
      <c r="O96" s="227"/>
      <c r="P96" s="227"/>
      <c r="Q96" s="227"/>
      <c r="R96" s="227"/>
      <c r="S96" s="227"/>
      <c r="T96" s="227"/>
      <c r="U96" s="227"/>
      <c r="V96" s="227"/>
      <c r="W96" s="227"/>
      <c r="X96" s="227"/>
      <c r="Y96" s="248"/>
      <c r="Z96" s="90"/>
      <c r="AA96" s="54"/>
      <c r="AB96" s="54"/>
      <c r="AC96" s="54"/>
      <c r="AD96" s="54"/>
      <c r="AE96" s="54"/>
      <c r="AF96" s="54"/>
      <c r="AG96" s="54"/>
      <c r="AH96" s="54"/>
      <c r="AI96" s="54"/>
      <c r="AJ96" s="54"/>
      <c r="AK96" s="54"/>
      <c r="AL96" s="255"/>
      <c r="AM96" s="91"/>
      <c r="AN96" s="119"/>
      <c r="AO96" s="227"/>
      <c r="AP96" s="227"/>
      <c r="AQ96" s="98"/>
      <c r="AR96" s="257"/>
      <c r="AS96" s="96"/>
      <c r="AT96" s="54"/>
      <c r="AU96" s="96"/>
      <c r="AV96" s="54"/>
      <c r="AW96" s="54"/>
      <c r="AX96" s="96"/>
      <c r="AY96" s="96"/>
      <c r="AZ96" s="96"/>
      <c r="BA96" s="96"/>
      <c r="BB96" s="96"/>
      <c r="BC96" s="255"/>
      <c r="BD96" s="260"/>
      <c r="BE96" s="261" t="str">
        <f>IF(AND(G96&lt;&gt;"",AN96-G96&gt;=14),"YES","")</f>
        <v/>
      </c>
    </row>
    <row r="97" spans="1:57" s="31" customFormat="1" ht="18" customHeight="1" x14ac:dyDescent="0.25">
      <c r="A97" s="54"/>
      <c r="B97" s="54"/>
      <c r="C97" s="96"/>
      <c r="D97" s="54"/>
      <c r="E97" s="248"/>
      <c r="F97" s="56"/>
      <c r="G97" s="98"/>
      <c r="H97" s="91"/>
      <c r="I97" s="115"/>
      <c r="J97" s="227"/>
      <c r="K97" s="227"/>
      <c r="L97" s="227"/>
      <c r="M97" s="227"/>
      <c r="N97" s="227"/>
      <c r="O97" s="227"/>
      <c r="P97" s="227"/>
      <c r="Q97" s="227"/>
      <c r="R97" s="227"/>
      <c r="S97" s="227"/>
      <c r="T97" s="227"/>
      <c r="U97" s="227"/>
      <c r="V97" s="227"/>
      <c r="W97" s="227"/>
      <c r="X97" s="227"/>
      <c r="Y97" s="248"/>
      <c r="Z97" s="90"/>
      <c r="AA97" s="54"/>
      <c r="AB97" s="54"/>
      <c r="AC97" s="54"/>
      <c r="AD97" s="54"/>
      <c r="AE97" s="54"/>
      <c r="AF97" s="54"/>
      <c r="AG97" s="54"/>
      <c r="AH97" s="54"/>
      <c r="AI97" s="54"/>
      <c r="AJ97" s="54"/>
      <c r="AK97" s="54"/>
      <c r="AL97" s="255"/>
      <c r="AM97" s="91"/>
      <c r="AN97" s="119"/>
      <c r="AO97" s="227"/>
      <c r="AP97" s="227"/>
      <c r="AQ97" s="98"/>
      <c r="AR97" s="257"/>
      <c r="AS97" s="96"/>
      <c r="AT97" s="54"/>
      <c r="AU97" s="96"/>
      <c r="AV97" s="54"/>
      <c r="AW97" s="54"/>
      <c r="AX97" s="96"/>
      <c r="AY97" s="96"/>
      <c r="AZ97" s="96"/>
      <c r="BA97" s="96"/>
      <c r="BB97" s="96"/>
      <c r="BC97" s="255"/>
      <c r="BD97" s="260"/>
      <c r="BE97" s="261" t="str">
        <f>IF(AND(G97&lt;&gt;"",AN97-G97&gt;=14),"YES","")</f>
        <v/>
      </c>
    </row>
    <row r="98" spans="1:57" s="31" customFormat="1" ht="18" customHeight="1" x14ac:dyDescent="0.25">
      <c r="A98" s="54"/>
      <c r="B98" s="54"/>
      <c r="C98" s="96"/>
      <c r="D98" s="54"/>
      <c r="E98" s="248"/>
      <c r="F98" s="56"/>
      <c r="G98" s="98"/>
      <c r="H98" s="91"/>
      <c r="I98" s="115"/>
      <c r="J98" s="227"/>
      <c r="K98" s="227"/>
      <c r="L98" s="227"/>
      <c r="M98" s="227"/>
      <c r="N98" s="227"/>
      <c r="O98" s="227"/>
      <c r="P98" s="227"/>
      <c r="Q98" s="227"/>
      <c r="R98" s="227"/>
      <c r="S98" s="227"/>
      <c r="T98" s="227"/>
      <c r="U98" s="227"/>
      <c r="V98" s="227"/>
      <c r="W98" s="227"/>
      <c r="X98" s="227"/>
      <c r="Y98" s="248"/>
      <c r="Z98" s="90"/>
      <c r="AA98" s="54"/>
      <c r="AB98" s="54"/>
      <c r="AC98" s="54"/>
      <c r="AD98" s="54"/>
      <c r="AE98" s="54"/>
      <c r="AF98" s="54"/>
      <c r="AG98" s="54"/>
      <c r="AH98" s="54"/>
      <c r="AI98" s="54"/>
      <c r="AJ98" s="54"/>
      <c r="AK98" s="54"/>
      <c r="AL98" s="255"/>
      <c r="AM98" s="91"/>
      <c r="AN98" s="119"/>
      <c r="AO98" s="227"/>
      <c r="AP98" s="227"/>
      <c r="AQ98" s="98"/>
      <c r="AR98" s="257"/>
      <c r="AS98" s="96"/>
      <c r="AT98" s="54"/>
      <c r="AU98" s="96"/>
      <c r="AV98" s="54"/>
      <c r="AW98" s="54"/>
      <c r="AX98" s="96"/>
      <c r="AY98" s="96"/>
      <c r="AZ98" s="96"/>
      <c r="BA98" s="96"/>
      <c r="BB98" s="96"/>
      <c r="BC98" s="255"/>
      <c r="BD98" s="260"/>
      <c r="BE98" s="261" t="str">
        <f>IF(AND(G98&lt;&gt;"",AN98-G98&gt;=14),"YES","")</f>
        <v/>
      </c>
    </row>
    <row r="99" spans="1:57" s="31" customFormat="1" ht="18" customHeight="1" x14ac:dyDescent="0.25">
      <c r="A99" s="54"/>
      <c r="B99" s="54"/>
      <c r="C99" s="96"/>
      <c r="D99" s="54"/>
      <c r="E99" s="248"/>
      <c r="F99" s="56"/>
      <c r="G99" s="98"/>
      <c r="H99" s="91"/>
      <c r="I99" s="115"/>
      <c r="J99" s="227"/>
      <c r="K99" s="227"/>
      <c r="L99" s="227"/>
      <c r="M99" s="227"/>
      <c r="N99" s="227"/>
      <c r="O99" s="227"/>
      <c r="P99" s="227"/>
      <c r="Q99" s="227"/>
      <c r="R99" s="227"/>
      <c r="S99" s="227"/>
      <c r="T99" s="227"/>
      <c r="U99" s="227"/>
      <c r="V99" s="227"/>
      <c r="W99" s="227"/>
      <c r="X99" s="227"/>
      <c r="Y99" s="248"/>
      <c r="Z99" s="90"/>
      <c r="AA99" s="54"/>
      <c r="AB99" s="54"/>
      <c r="AC99" s="54"/>
      <c r="AD99" s="54"/>
      <c r="AE99" s="54"/>
      <c r="AF99" s="54"/>
      <c r="AG99" s="54"/>
      <c r="AH99" s="54"/>
      <c r="AI99" s="54"/>
      <c r="AJ99" s="54"/>
      <c r="AK99" s="54"/>
      <c r="AL99" s="255"/>
      <c r="AM99" s="91"/>
      <c r="AN99" s="119"/>
      <c r="AO99" s="227"/>
      <c r="AP99" s="227"/>
      <c r="AQ99" s="98"/>
      <c r="AR99" s="257"/>
      <c r="AS99" s="96"/>
      <c r="AT99" s="54"/>
      <c r="AU99" s="96"/>
      <c r="AV99" s="54"/>
      <c r="AW99" s="54"/>
      <c r="AX99" s="96"/>
      <c r="AY99" s="96"/>
      <c r="AZ99" s="96"/>
      <c r="BA99" s="96"/>
      <c r="BB99" s="96"/>
      <c r="BC99" s="255"/>
      <c r="BD99" s="260"/>
      <c r="BE99" s="261" t="str">
        <f>IF(AND(G99&lt;&gt;"",AN99-G99&gt;=14),"YES","")</f>
        <v/>
      </c>
    </row>
    <row r="100" spans="1:57" s="31" customFormat="1" ht="18" customHeight="1" x14ac:dyDescent="0.25">
      <c r="A100" s="54"/>
      <c r="B100" s="54"/>
      <c r="C100" s="96"/>
      <c r="D100" s="54"/>
      <c r="E100" s="248"/>
      <c r="F100" s="56"/>
      <c r="G100" s="98"/>
      <c r="H100" s="91"/>
      <c r="I100" s="115"/>
      <c r="J100" s="227"/>
      <c r="K100" s="227"/>
      <c r="L100" s="227"/>
      <c r="M100" s="227"/>
      <c r="N100" s="227"/>
      <c r="O100" s="227"/>
      <c r="P100" s="227"/>
      <c r="Q100" s="227"/>
      <c r="R100" s="227"/>
      <c r="S100" s="227"/>
      <c r="T100" s="227"/>
      <c r="U100" s="227"/>
      <c r="V100" s="227"/>
      <c r="W100" s="227"/>
      <c r="X100" s="227"/>
      <c r="Y100" s="248"/>
      <c r="Z100" s="90"/>
      <c r="AA100" s="54"/>
      <c r="AB100" s="54"/>
      <c r="AC100" s="54"/>
      <c r="AD100" s="54"/>
      <c r="AE100" s="54"/>
      <c r="AF100" s="54"/>
      <c r="AG100" s="54"/>
      <c r="AH100" s="54"/>
      <c r="AI100" s="54"/>
      <c r="AJ100" s="54"/>
      <c r="AK100" s="54"/>
      <c r="AL100" s="255"/>
      <c r="AM100" s="91"/>
      <c r="AN100" s="119"/>
      <c r="AO100" s="227"/>
      <c r="AP100" s="227"/>
      <c r="AQ100" s="98"/>
      <c r="AR100" s="257"/>
      <c r="AS100" s="96"/>
      <c r="AT100" s="54"/>
      <c r="AU100" s="96"/>
      <c r="AV100" s="54"/>
      <c r="AW100" s="54"/>
      <c r="AX100" s="96"/>
      <c r="AY100" s="96"/>
      <c r="AZ100" s="96"/>
      <c r="BA100" s="96"/>
      <c r="BB100" s="96"/>
      <c r="BC100" s="255"/>
      <c r="BD100" s="260"/>
      <c r="BE100" s="261" t="str">
        <f>IF(AND(G100&lt;&gt;"",AN100-G100&gt;=14),"YES","")</f>
        <v/>
      </c>
    </row>
    <row r="101" spans="1:57" s="31" customFormat="1" ht="18" customHeight="1" x14ac:dyDescent="0.25">
      <c r="A101" s="54"/>
      <c r="B101" s="54"/>
      <c r="C101" s="96"/>
      <c r="D101" s="54"/>
      <c r="E101" s="248"/>
      <c r="F101" s="56"/>
      <c r="G101" s="98"/>
      <c r="H101" s="91"/>
      <c r="I101" s="115"/>
      <c r="J101" s="227"/>
      <c r="K101" s="227"/>
      <c r="L101" s="227"/>
      <c r="M101" s="227"/>
      <c r="N101" s="227"/>
      <c r="O101" s="227"/>
      <c r="P101" s="227"/>
      <c r="Q101" s="227"/>
      <c r="R101" s="227"/>
      <c r="S101" s="227"/>
      <c r="T101" s="227"/>
      <c r="U101" s="227"/>
      <c r="V101" s="227"/>
      <c r="W101" s="227"/>
      <c r="X101" s="227"/>
      <c r="Y101" s="248"/>
      <c r="Z101" s="90"/>
      <c r="AA101" s="54"/>
      <c r="AB101" s="54"/>
      <c r="AC101" s="54"/>
      <c r="AD101" s="54"/>
      <c r="AE101" s="54"/>
      <c r="AF101" s="54"/>
      <c r="AG101" s="54"/>
      <c r="AH101" s="54"/>
      <c r="AI101" s="54"/>
      <c r="AJ101" s="54"/>
      <c r="AK101" s="54"/>
      <c r="AL101" s="255"/>
      <c r="AM101" s="91"/>
      <c r="AN101" s="119"/>
      <c r="AO101" s="227"/>
      <c r="AP101" s="227"/>
      <c r="AQ101" s="98"/>
      <c r="AR101" s="257"/>
      <c r="AS101" s="96"/>
      <c r="AT101" s="54"/>
      <c r="AU101" s="96"/>
      <c r="AV101" s="54"/>
      <c r="AW101" s="54"/>
      <c r="AX101" s="96"/>
      <c r="AY101" s="96"/>
      <c r="AZ101" s="96"/>
      <c r="BA101" s="96"/>
      <c r="BB101" s="96"/>
      <c r="BC101" s="255"/>
      <c r="BD101" s="260"/>
      <c r="BE101" s="261" t="str">
        <f>IF(AND(G101&lt;&gt;"",AN101-G101&gt;=14),"YES","")</f>
        <v/>
      </c>
    </row>
    <row r="102" spans="1:57" s="31" customFormat="1" ht="18" customHeight="1" x14ac:dyDescent="0.25">
      <c r="A102" s="54"/>
      <c r="B102" s="54"/>
      <c r="C102" s="96"/>
      <c r="D102" s="54"/>
      <c r="E102" s="248"/>
      <c r="F102" s="56"/>
      <c r="G102" s="98"/>
      <c r="H102" s="91"/>
      <c r="I102" s="115"/>
      <c r="J102" s="227"/>
      <c r="K102" s="227"/>
      <c r="L102" s="227"/>
      <c r="M102" s="227"/>
      <c r="N102" s="227"/>
      <c r="O102" s="227"/>
      <c r="P102" s="227"/>
      <c r="Q102" s="227"/>
      <c r="R102" s="227"/>
      <c r="S102" s="227"/>
      <c r="T102" s="227"/>
      <c r="U102" s="227"/>
      <c r="V102" s="227"/>
      <c r="W102" s="227"/>
      <c r="X102" s="227"/>
      <c r="Y102" s="248"/>
      <c r="Z102" s="90"/>
      <c r="AA102" s="54"/>
      <c r="AB102" s="54"/>
      <c r="AC102" s="54"/>
      <c r="AD102" s="54"/>
      <c r="AE102" s="54"/>
      <c r="AF102" s="54"/>
      <c r="AG102" s="54"/>
      <c r="AH102" s="54"/>
      <c r="AI102" s="54"/>
      <c r="AJ102" s="54"/>
      <c r="AK102" s="54"/>
      <c r="AL102" s="255"/>
      <c r="AM102" s="91"/>
      <c r="AN102" s="119"/>
      <c r="AO102" s="227"/>
      <c r="AP102" s="227"/>
      <c r="AQ102" s="98"/>
      <c r="AR102" s="257"/>
      <c r="AS102" s="96"/>
      <c r="AT102" s="54"/>
      <c r="AU102" s="96"/>
      <c r="AV102" s="54"/>
      <c r="AW102" s="54"/>
      <c r="AX102" s="96"/>
      <c r="AY102" s="96"/>
      <c r="AZ102" s="96"/>
      <c r="BA102" s="96"/>
      <c r="BB102" s="96"/>
      <c r="BC102" s="255"/>
      <c r="BD102" s="260"/>
      <c r="BE102" s="261" t="str">
        <f>IF(AND(G102&lt;&gt;"",AN102-G102&gt;=14),"YES","")</f>
        <v/>
      </c>
    </row>
    <row r="103" spans="1:57" s="31" customFormat="1" ht="18" customHeight="1" x14ac:dyDescent="0.25">
      <c r="A103" s="54"/>
      <c r="B103" s="54"/>
      <c r="C103" s="96"/>
      <c r="D103" s="54"/>
      <c r="E103" s="248"/>
      <c r="F103" s="56"/>
      <c r="G103" s="98"/>
      <c r="H103" s="91"/>
      <c r="I103" s="115"/>
      <c r="J103" s="227"/>
      <c r="K103" s="227"/>
      <c r="L103" s="227"/>
      <c r="M103" s="227"/>
      <c r="N103" s="227"/>
      <c r="O103" s="227"/>
      <c r="P103" s="227"/>
      <c r="Q103" s="227"/>
      <c r="R103" s="227"/>
      <c r="S103" s="227"/>
      <c r="T103" s="227"/>
      <c r="U103" s="227"/>
      <c r="V103" s="227"/>
      <c r="W103" s="227"/>
      <c r="X103" s="227"/>
      <c r="Y103" s="248"/>
      <c r="Z103" s="90"/>
      <c r="AA103" s="54"/>
      <c r="AB103" s="54"/>
      <c r="AC103" s="54"/>
      <c r="AD103" s="54"/>
      <c r="AE103" s="54"/>
      <c r="AF103" s="54"/>
      <c r="AG103" s="54"/>
      <c r="AH103" s="54"/>
      <c r="AI103" s="54"/>
      <c r="AJ103" s="54"/>
      <c r="AK103" s="54"/>
      <c r="AL103" s="255"/>
      <c r="AM103" s="91"/>
      <c r="AN103" s="119"/>
      <c r="AO103" s="227"/>
      <c r="AP103" s="227"/>
      <c r="AQ103" s="98"/>
      <c r="AR103" s="257"/>
      <c r="AS103" s="96"/>
      <c r="AT103" s="54"/>
      <c r="AU103" s="96"/>
      <c r="AV103" s="54"/>
      <c r="AW103" s="54"/>
      <c r="AX103" s="96"/>
      <c r="AY103" s="96"/>
      <c r="AZ103" s="96"/>
      <c r="BA103" s="96"/>
      <c r="BB103" s="96"/>
      <c r="BC103" s="255"/>
      <c r="BD103" s="260"/>
      <c r="BE103" s="261" t="str">
        <f>IF(AND(G103&lt;&gt;"",AN103-G103&gt;=14),"YES","")</f>
        <v/>
      </c>
    </row>
    <row r="104" spans="1:57" s="31" customFormat="1" ht="18" customHeight="1" x14ac:dyDescent="0.25">
      <c r="A104" s="54"/>
      <c r="B104" s="54"/>
      <c r="C104" s="96"/>
      <c r="D104" s="54"/>
      <c r="E104" s="248"/>
      <c r="F104" s="56"/>
      <c r="G104" s="98"/>
      <c r="H104" s="91"/>
      <c r="I104" s="115"/>
      <c r="J104" s="227"/>
      <c r="K104" s="227"/>
      <c r="L104" s="227"/>
      <c r="M104" s="227"/>
      <c r="N104" s="227"/>
      <c r="O104" s="227"/>
      <c r="P104" s="227"/>
      <c r="Q104" s="227"/>
      <c r="R104" s="227"/>
      <c r="S104" s="227"/>
      <c r="T104" s="227"/>
      <c r="U104" s="227"/>
      <c r="V104" s="227"/>
      <c r="W104" s="227"/>
      <c r="X104" s="227"/>
      <c r="Y104" s="248"/>
      <c r="Z104" s="90"/>
      <c r="AA104" s="54"/>
      <c r="AB104" s="54"/>
      <c r="AC104" s="54"/>
      <c r="AD104" s="54"/>
      <c r="AE104" s="54"/>
      <c r="AF104" s="54"/>
      <c r="AG104" s="54"/>
      <c r="AH104" s="54"/>
      <c r="AI104" s="54"/>
      <c r="AJ104" s="54"/>
      <c r="AK104" s="54"/>
      <c r="AL104" s="255"/>
      <c r="AM104" s="91"/>
      <c r="AN104" s="119"/>
      <c r="AO104" s="227"/>
      <c r="AP104" s="227"/>
      <c r="AQ104" s="98"/>
      <c r="AR104" s="257"/>
      <c r="AS104" s="96"/>
      <c r="AT104" s="54"/>
      <c r="AU104" s="96"/>
      <c r="AV104" s="54"/>
      <c r="AW104" s="54"/>
      <c r="AX104" s="96"/>
      <c r="AY104" s="96"/>
      <c r="AZ104" s="96"/>
      <c r="BA104" s="96"/>
      <c r="BB104" s="96"/>
      <c r="BC104" s="255"/>
      <c r="BD104" s="260"/>
      <c r="BE104" s="261" t="str">
        <f>IF(AND(G104&lt;&gt;"",AN104-G104&gt;=14),"YES","")</f>
        <v/>
      </c>
    </row>
    <row r="105" spans="1:57" s="31" customFormat="1" ht="18" customHeight="1" x14ac:dyDescent="0.25">
      <c r="A105" s="54"/>
      <c r="B105" s="54"/>
      <c r="C105" s="96"/>
      <c r="D105" s="54"/>
      <c r="E105" s="248"/>
      <c r="F105" s="56"/>
      <c r="G105" s="98"/>
      <c r="H105" s="91"/>
      <c r="I105" s="115"/>
      <c r="J105" s="227"/>
      <c r="K105" s="227"/>
      <c r="L105" s="227"/>
      <c r="M105" s="227"/>
      <c r="N105" s="227"/>
      <c r="O105" s="227"/>
      <c r="P105" s="227"/>
      <c r="Q105" s="227"/>
      <c r="R105" s="227"/>
      <c r="S105" s="227"/>
      <c r="T105" s="227"/>
      <c r="U105" s="227"/>
      <c r="V105" s="227"/>
      <c r="W105" s="227"/>
      <c r="X105" s="227"/>
      <c r="Y105" s="248"/>
      <c r="Z105" s="90"/>
      <c r="AA105" s="54"/>
      <c r="AB105" s="54"/>
      <c r="AC105" s="54"/>
      <c r="AD105" s="54"/>
      <c r="AE105" s="54"/>
      <c r="AF105" s="54"/>
      <c r="AG105" s="54"/>
      <c r="AH105" s="54"/>
      <c r="AI105" s="54"/>
      <c r="AJ105" s="54"/>
      <c r="AK105" s="54"/>
      <c r="AL105" s="255"/>
      <c r="AM105" s="91"/>
      <c r="AN105" s="119"/>
      <c r="AO105" s="227"/>
      <c r="AP105" s="227"/>
      <c r="AQ105" s="98"/>
      <c r="AR105" s="257"/>
      <c r="AS105" s="96"/>
      <c r="AT105" s="54"/>
      <c r="AU105" s="96"/>
      <c r="AV105" s="54"/>
      <c r="AW105" s="54"/>
      <c r="AX105" s="96"/>
      <c r="AY105" s="96"/>
      <c r="AZ105" s="96"/>
      <c r="BA105" s="96"/>
      <c r="BB105" s="96"/>
      <c r="BC105" s="255"/>
      <c r="BD105" s="260"/>
      <c r="BE105" s="261" t="str">
        <f>IF(AND(G105&lt;&gt;"",AN105-G105&gt;=14),"YES","")</f>
        <v/>
      </c>
    </row>
    <row r="106" spans="1:57" s="31" customFormat="1" ht="18" customHeight="1" x14ac:dyDescent="0.25">
      <c r="A106" s="54"/>
      <c r="B106" s="54"/>
      <c r="C106" s="96"/>
      <c r="D106" s="54"/>
      <c r="E106" s="248"/>
      <c r="F106" s="56"/>
      <c r="G106" s="98"/>
      <c r="H106" s="91"/>
      <c r="I106" s="115"/>
      <c r="J106" s="227"/>
      <c r="K106" s="227"/>
      <c r="L106" s="227"/>
      <c r="M106" s="227"/>
      <c r="N106" s="227"/>
      <c r="O106" s="227"/>
      <c r="P106" s="227"/>
      <c r="Q106" s="227"/>
      <c r="R106" s="227"/>
      <c r="S106" s="227"/>
      <c r="T106" s="227"/>
      <c r="U106" s="227"/>
      <c r="V106" s="227"/>
      <c r="W106" s="227"/>
      <c r="X106" s="227"/>
      <c r="Y106" s="248"/>
      <c r="Z106" s="90"/>
      <c r="AA106" s="54"/>
      <c r="AB106" s="54"/>
      <c r="AC106" s="54"/>
      <c r="AD106" s="54"/>
      <c r="AE106" s="54"/>
      <c r="AF106" s="54"/>
      <c r="AG106" s="54"/>
      <c r="AH106" s="54"/>
      <c r="AI106" s="54"/>
      <c r="AJ106" s="54"/>
      <c r="AK106" s="54"/>
      <c r="AL106" s="255"/>
      <c r="AM106" s="91"/>
      <c r="AN106" s="119"/>
      <c r="AO106" s="227"/>
      <c r="AP106" s="227"/>
      <c r="AQ106" s="98"/>
      <c r="AR106" s="257"/>
      <c r="AS106" s="96"/>
      <c r="AT106" s="54"/>
      <c r="AU106" s="96"/>
      <c r="AV106" s="54"/>
      <c r="AW106" s="54"/>
      <c r="AX106" s="96"/>
      <c r="AY106" s="96"/>
      <c r="AZ106" s="96"/>
      <c r="BA106" s="96"/>
      <c r="BB106" s="96"/>
      <c r="BC106" s="255"/>
      <c r="BD106" s="260"/>
      <c r="BE106" s="261" t="str">
        <f>IF(AND(G106&lt;&gt;"",AN106-G106&gt;=14),"YES","")</f>
        <v/>
      </c>
    </row>
    <row r="107" spans="1:57" s="31" customFormat="1" ht="18" customHeight="1" x14ac:dyDescent="0.25">
      <c r="A107" s="54"/>
      <c r="B107" s="54"/>
      <c r="C107" s="96"/>
      <c r="D107" s="54"/>
      <c r="E107" s="248"/>
      <c r="F107" s="56"/>
      <c r="G107" s="98"/>
      <c r="H107" s="91"/>
      <c r="I107" s="115"/>
      <c r="J107" s="227"/>
      <c r="K107" s="227"/>
      <c r="L107" s="227"/>
      <c r="M107" s="227"/>
      <c r="N107" s="227"/>
      <c r="O107" s="227"/>
      <c r="P107" s="227"/>
      <c r="Q107" s="227"/>
      <c r="R107" s="227"/>
      <c r="S107" s="227"/>
      <c r="T107" s="227"/>
      <c r="U107" s="227"/>
      <c r="V107" s="227"/>
      <c r="W107" s="227"/>
      <c r="X107" s="227"/>
      <c r="Y107" s="248"/>
      <c r="Z107" s="90"/>
      <c r="AA107" s="54"/>
      <c r="AB107" s="54"/>
      <c r="AC107" s="54"/>
      <c r="AD107" s="54"/>
      <c r="AE107" s="54"/>
      <c r="AF107" s="54"/>
      <c r="AG107" s="54"/>
      <c r="AH107" s="54"/>
      <c r="AI107" s="54"/>
      <c r="AJ107" s="54"/>
      <c r="AK107" s="54"/>
      <c r="AL107" s="255"/>
      <c r="AM107" s="91"/>
      <c r="AN107" s="119"/>
      <c r="AO107" s="227"/>
      <c r="AP107" s="227"/>
      <c r="AQ107" s="98"/>
      <c r="AR107" s="257"/>
      <c r="AS107" s="96"/>
      <c r="AT107" s="54"/>
      <c r="AU107" s="96"/>
      <c r="AV107" s="54"/>
      <c r="AW107" s="54"/>
      <c r="AX107" s="96"/>
      <c r="AY107" s="96"/>
      <c r="AZ107" s="96"/>
      <c r="BA107" s="96"/>
      <c r="BB107" s="96"/>
      <c r="BC107" s="255"/>
      <c r="BD107" s="260"/>
      <c r="BE107" s="261" t="str">
        <f>IF(AND(G107&lt;&gt;"",AN107-G107&gt;=14),"YES","")</f>
        <v/>
      </c>
    </row>
    <row r="108" spans="1:57" s="31" customFormat="1" ht="18" customHeight="1" x14ac:dyDescent="0.25">
      <c r="A108" s="54"/>
      <c r="B108" s="54"/>
      <c r="C108" s="96"/>
      <c r="D108" s="54"/>
      <c r="E108" s="248"/>
      <c r="F108" s="56"/>
      <c r="G108" s="98"/>
      <c r="H108" s="91"/>
      <c r="I108" s="115"/>
      <c r="J108" s="227"/>
      <c r="K108" s="227"/>
      <c r="L108" s="227"/>
      <c r="M108" s="227"/>
      <c r="N108" s="227"/>
      <c r="O108" s="227"/>
      <c r="P108" s="227"/>
      <c r="Q108" s="227"/>
      <c r="R108" s="227"/>
      <c r="S108" s="227"/>
      <c r="T108" s="227"/>
      <c r="U108" s="227"/>
      <c r="V108" s="227"/>
      <c r="W108" s="227"/>
      <c r="X108" s="227"/>
      <c r="Y108" s="248"/>
      <c r="Z108" s="90"/>
      <c r="AA108" s="54"/>
      <c r="AB108" s="54"/>
      <c r="AC108" s="54"/>
      <c r="AD108" s="54"/>
      <c r="AE108" s="54"/>
      <c r="AF108" s="54"/>
      <c r="AG108" s="54"/>
      <c r="AH108" s="54"/>
      <c r="AI108" s="54"/>
      <c r="AJ108" s="54"/>
      <c r="AK108" s="54"/>
      <c r="AL108" s="255"/>
      <c r="AM108" s="91"/>
      <c r="AN108" s="119"/>
      <c r="AO108" s="227"/>
      <c r="AP108" s="227"/>
      <c r="AQ108" s="98"/>
      <c r="AR108" s="257"/>
      <c r="AS108" s="96"/>
      <c r="AT108" s="54"/>
      <c r="AU108" s="96"/>
      <c r="AV108" s="54"/>
      <c r="AW108" s="54"/>
      <c r="AX108" s="96"/>
      <c r="AY108" s="96"/>
      <c r="AZ108" s="96"/>
      <c r="BA108" s="96"/>
      <c r="BB108" s="96"/>
      <c r="BC108" s="255"/>
      <c r="BD108" s="260"/>
      <c r="BE108" s="261" t="str">
        <f>IF(AND(G108&lt;&gt;"",AN108-G108&gt;=14),"YES","")</f>
        <v/>
      </c>
    </row>
    <row r="109" spans="1:57" s="31" customFormat="1" ht="18" customHeight="1" x14ac:dyDescent="0.25">
      <c r="A109" s="54"/>
      <c r="B109" s="54"/>
      <c r="C109" s="96"/>
      <c r="D109" s="54"/>
      <c r="E109" s="248"/>
      <c r="F109" s="56"/>
      <c r="G109" s="98"/>
      <c r="H109" s="91"/>
      <c r="I109" s="115"/>
      <c r="J109" s="227"/>
      <c r="K109" s="227"/>
      <c r="L109" s="227"/>
      <c r="M109" s="227"/>
      <c r="N109" s="227"/>
      <c r="O109" s="227"/>
      <c r="P109" s="227"/>
      <c r="Q109" s="227"/>
      <c r="R109" s="227"/>
      <c r="S109" s="227"/>
      <c r="T109" s="227"/>
      <c r="U109" s="227"/>
      <c r="V109" s="227"/>
      <c r="W109" s="227"/>
      <c r="X109" s="227"/>
      <c r="Y109" s="248"/>
      <c r="Z109" s="90"/>
      <c r="AA109" s="54"/>
      <c r="AB109" s="54"/>
      <c r="AC109" s="54"/>
      <c r="AD109" s="54"/>
      <c r="AE109" s="54"/>
      <c r="AF109" s="54"/>
      <c r="AG109" s="54"/>
      <c r="AH109" s="54"/>
      <c r="AI109" s="54"/>
      <c r="AJ109" s="54"/>
      <c r="AK109" s="54"/>
      <c r="AL109" s="255"/>
      <c r="AM109" s="91"/>
      <c r="AN109" s="119"/>
      <c r="AO109" s="227"/>
      <c r="AP109" s="227"/>
      <c r="AQ109" s="98"/>
      <c r="AR109" s="257"/>
      <c r="AS109" s="96"/>
      <c r="AT109" s="54"/>
      <c r="AU109" s="96"/>
      <c r="AV109" s="54"/>
      <c r="AW109" s="54"/>
      <c r="AX109" s="96"/>
      <c r="AY109" s="96"/>
      <c r="AZ109" s="96"/>
      <c r="BA109" s="96"/>
      <c r="BB109" s="96"/>
      <c r="BC109" s="255"/>
      <c r="BD109" s="260"/>
      <c r="BE109" s="261" t="str">
        <f>IF(AND(G109&lt;&gt;"",AN109-G109&gt;=14),"YES","")</f>
        <v/>
      </c>
    </row>
    <row r="110" spans="1:57" s="31" customFormat="1" ht="18" customHeight="1" x14ac:dyDescent="0.25">
      <c r="A110" s="54"/>
      <c r="B110" s="54"/>
      <c r="C110" s="96"/>
      <c r="D110" s="54"/>
      <c r="E110" s="248"/>
      <c r="F110" s="56"/>
      <c r="G110" s="98"/>
      <c r="H110" s="91"/>
      <c r="I110" s="115"/>
      <c r="J110" s="227"/>
      <c r="K110" s="227"/>
      <c r="L110" s="227"/>
      <c r="M110" s="227"/>
      <c r="N110" s="227"/>
      <c r="O110" s="227"/>
      <c r="P110" s="227"/>
      <c r="Q110" s="227"/>
      <c r="R110" s="227"/>
      <c r="S110" s="227"/>
      <c r="T110" s="227"/>
      <c r="U110" s="227"/>
      <c r="V110" s="227"/>
      <c r="W110" s="227"/>
      <c r="X110" s="227"/>
      <c r="Y110" s="248"/>
      <c r="Z110" s="90"/>
      <c r="AA110" s="54"/>
      <c r="AB110" s="54"/>
      <c r="AC110" s="54"/>
      <c r="AD110" s="54"/>
      <c r="AE110" s="54"/>
      <c r="AF110" s="54"/>
      <c r="AG110" s="54"/>
      <c r="AH110" s="54"/>
      <c r="AI110" s="54"/>
      <c r="AJ110" s="54"/>
      <c r="AK110" s="54"/>
      <c r="AL110" s="255"/>
      <c r="AM110" s="91"/>
      <c r="AN110" s="119"/>
      <c r="AO110" s="227"/>
      <c r="AP110" s="227"/>
      <c r="AQ110" s="98"/>
      <c r="AR110" s="257"/>
      <c r="AS110" s="96"/>
      <c r="AT110" s="54"/>
      <c r="AU110" s="96"/>
      <c r="AV110" s="54"/>
      <c r="AW110" s="54"/>
      <c r="AX110" s="96"/>
      <c r="AY110" s="96"/>
      <c r="AZ110" s="96"/>
      <c r="BA110" s="96"/>
      <c r="BB110" s="96"/>
      <c r="BC110" s="255"/>
      <c r="BD110" s="260"/>
      <c r="BE110" s="261" t="str">
        <f>IF(AND(G110&lt;&gt;"",AN110-G110&gt;=14),"YES","")</f>
        <v/>
      </c>
    </row>
    <row r="111" spans="1:57" s="31" customFormat="1" ht="18" customHeight="1" x14ac:dyDescent="0.25">
      <c r="A111" s="54"/>
      <c r="B111" s="54"/>
      <c r="C111" s="96"/>
      <c r="D111" s="54"/>
      <c r="E111" s="248"/>
      <c r="F111" s="56"/>
      <c r="G111" s="98"/>
      <c r="H111" s="91"/>
      <c r="I111" s="115"/>
      <c r="J111" s="227"/>
      <c r="K111" s="227"/>
      <c r="L111" s="227"/>
      <c r="M111" s="227"/>
      <c r="N111" s="227"/>
      <c r="O111" s="227"/>
      <c r="P111" s="227"/>
      <c r="Q111" s="227"/>
      <c r="R111" s="227"/>
      <c r="S111" s="227"/>
      <c r="T111" s="227"/>
      <c r="U111" s="227"/>
      <c r="V111" s="227"/>
      <c r="W111" s="227"/>
      <c r="X111" s="227"/>
      <c r="Y111" s="248"/>
      <c r="Z111" s="90"/>
      <c r="AA111" s="54"/>
      <c r="AB111" s="54"/>
      <c r="AC111" s="54"/>
      <c r="AD111" s="54"/>
      <c r="AE111" s="54"/>
      <c r="AF111" s="54"/>
      <c r="AG111" s="54"/>
      <c r="AH111" s="54"/>
      <c r="AI111" s="54"/>
      <c r="AJ111" s="54"/>
      <c r="AK111" s="54"/>
      <c r="AL111" s="255"/>
      <c r="AM111" s="91"/>
      <c r="AN111" s="119"/>
      <c r="AO111" s="227"/>
      <c r="AP111" s="227"/>
      <c r="AQ111" s="98"/>
      <c r="AR111" s="257"/>
      <c r="AS111" s="96"/>
      <c r="AT111" s="54"/>
      <c r="AU111" s="96"/>
      <c r="AV111" s="54"/>
      <c r="AW111" s="54"/>
      <c r="AX111" s="96"/>
      <c r="AY111" s="96"/>
      <c r="AZ111" s="96"/>
      <c r="BA111" s="96"/>
      <c r="BB111" s="96"/>
      <c r="BC111" s="255"/>
      <c r="BD111" s="260"/>
      <c r="BE111" s="261" t="str">
        <f>IF(AND(G111&lt;&gt;"",AN111-G111&gt;=14),"YES","")</f>
        <v/>
      </c>
    </row>
    <row r="112" spans="1:57" s="31" customFormat="1" ht="18" customHeight="1" x14ac:dyDescent="0.25">
      <c r="A112" s="54"/>
      <c r="B112" s="54"/>
      <c r="C112" s="96"/>
      <c r="D112" s="54"/>
      <c r="E112" s="248"/>
      <c r="F112" s="56"/>
      <c r="G112" s="98"/>
      <c r="H112" s="91"/>
      <c r="I112" s="115"/>
      <c r="J112" s="227"/>
      <c r="K112" s="227"/>
      <c r="L112" s="227"/>
      <c r="M112" s="227"/>
      <c r="N112" s="227"/>
      <c r="O112" s="227"/>
      <c r="P112" s="227"/>
      <c r="Q112" s="227"/>
      <c r="R112" s="227"/>
      <c r="S112" s="227"/>
      <c r="T112" s="227"/>
      <c r="U112" s="227"/>
      <c r="V112" s="227"/>
      <c r="W112" s="227"/>
      <c r="X112" s="227"/>
      <c r="Y112" s="248"/>
      <c r="Z112" s="90"/>
      <c r="AA112" s="54"/>
      <c r="AB112" s="54"/>
      <c r="AC112" s="54"/>
      <c r="AD112" s="54"/>
      <c r="AE112" s="54"/>
      <c r="AF112" s="54"/>
      <c r="AG112" s="54"/>
      <c r="AH112" s="54"/>
      <c r="AI112" s="54"/>
      <c r="AJ112" s="54"/>
      <c r="AK112" s="54"/>
      <c r="AL112" s="255"/>
      <c r="AM112" s="91"/>
      <c r="AN112" s="119"/>
      <c r="AO112" s="227"/>
      <c r="AP112" s="227"/>
      <c r="AQ112" s="98"/>
      <c r="AR112" s="257"/>
      <c r="AS112" s="96"/>
      <c r="AT112" s="54"/>
      <c r="AU112" s="96"/>
      <c r="AV112" s="54"/>
      <c r="AW112" s="54"/>
      <c r="AX112" s="96"/>
      <c r="AY112" s="96"/>
      <c r="AZ112" s="96"/>
      <c r="BA112" s="96"/>
      <c r="BB112" s="96"/>
      <c r="BC112" s="255"/>
      <c r="BD112" s="260"/>
      <c r="BE112" s="261" t="str">
        <f>IF(AND(G112&lt;&gt;"",AN112-G112&gt;=14),"YES","")</f>
        <v/>
      </c>
    </row>
    <row r="113" spans="1:57" s="31" customFormat="1" ht="18" customHeight="1" x14ac:dyDescent="0.25">
      <c r="A113" s="54"/>
      <c r="B113" s="54"/>
      <c r="C113" s="96"/>
      <c r="D113" s="54"/>
      <c r="E113" s="248"/>
      <c r="F113" s="56"/>
      <c r="G113" s="98"/>
      <c r="H113" s="91"/>
      <c r="I113" s="115"/>
      <c r="J113" s="227"/>
      <c r="K113" s="227"/>
      <c r="L113" s="227"/>
      <c r="M113" s="227"/>
      <c r="N113" s="227"/>
      <c r="O113" s="227"/>
      <c r="P113" s="227"/>
      <c r="Q113" s="227"/>
      <c r="R113" s="227"/>
      <c r="S113" s="227"/>
      <c r="T113" s="227"/>
      <c r="U113" s="227"/>
      <c r="V113" s="227"/>
      <c r="W113" s="227"/>
      <c r="X113" s="227"/>
      <c r="Y113" s="248"/>
      <c r="Z113" s="90"/>
      <c r="AA113" s="54"/>
      <c r="AB113" s="54"/>
      <c r="AC113" s="54"/>
      <c r="AD113" s="54"/>
      <c r="AE113" s="54"/>
      <c r="AF113" s="54"/>
      <c r="AG113" s="54"/>
      <c r="AH113" s="54"/>
      <c r="AI113" s="54"/>
      <c r="AJ113" s="54"/>
      <c r="AK113" s="54"/>
      <c r="AL113" s="255"/>
      <c r="AM113" s="91"/>
      <c r="AN113" s="119"/>
      <c r="AO113" s="227"/>
      <c r="AP113" s="227"/>
      <c r="AQ113" s="98"/>
      <c r="AR113" s="257"/>
      <c r="AS113" s="96"/>
      <c r="AT113" s="54"/>
      <c r="AU113" s="96"/>
      <c r="AV113" s="54"/>
      <c r="AW113" s="54"/>
      <c r="AX113" s="96"/>
      <c r="AY113" s="96"/>
      <c r="AZ113" s="96"/>
      <c r="BA113" s="96"/>
      <c r="BB113" s="96"/>
      <c r="BC113" s="255"/>
      <c r="BD113" s="260"/>
      <c r="BE113" s="261" t="str">
        <f>IF(AND(G113&lt;&gt;"",AN113-G113&gt;=14),"YES","")</f>
        <v/>
      </c>
    </row>
    <row r="114" spans="1:57" s="31" customFormat="1" ht="18" customHeight="1" x14ac:dyDescent="0.25">
      <c r="A114" s="54"/>
      <c r="B114" s="54"/>
      <c r="C114" s="96"/>
      <c r="D114" s="54"/>
      <c r="E114" s="248"/>
      <c r="F114" s="56"/>
      <c r="G114" s="98"/>
      <c r="H114" s="91"/>
      <c r="I114" s="115"/>
      <c r="J114" s="227"/>
      <c r="K114" s="227"/>
      <c r="L114" s="227"/>
      <c r="M114" s="227"/>
      <c r="N114" s="227"/>
      <c r="O114" s="227"/>
      <c r="P114" s="227"/>
      <c r="Q114" s="227"/>
      <c r="R114" s="227"/>
      <c r="S114" s="227"/>
      <c r="T114" s="227"/>
      <c r="U114" s="227"/>
      <c r="V114" s="227"/>
      <c r="W114" s="227"/>
      <c r="X114" s="227"/>
      <c r="Y114" s="248"/>
      <c r="Z114" s="90"/>
      <c r="AA114" s="54"/>
      <c r="AB114" s="54"/>
      <c r="AC114" s="54"/>
      <c r="AD114" s="54"/>
      <c r="AE114" s="54"/>
      <c r="AF114" s="54"/>
      <c r="AG114" s="54"/>
      <c r="AH114" s="54"/>
      <c r="AI114" s="54"/>
      <c r="AJ114" s="54"/>
      <c r="AK114" s="54"/>
      <c r="AL114" s="255"/>
      <c r="AM114" s="91"/>
      <c r="AN114" s="119"/>
      <c r="AO114" s="227"/>
      <c r="AP114" s="227"/>
      <c r="AQ114" s="98"/>
      <c r="AR114" s="257"/>
      <c r="AS114" s="96"/>
      <c r="AT114" s="54"/>
      <c r="AU114" s="96"/>
      <c r="AV114" s="54"/>
      <c r="AW114" s="54"/>
      <c r="AX114" s="96"/>
      <c r="AY114" s="96"/>
      <c r="AZ114" s="96"/>
      <c r="BA114" s="96"/>
      <c r="BB114" s="96"/>
      <c r="BC114" s="255"/>
      <c r="BD114" s="260"/>
      <c r="BE114" s="261" t="str">
        <f>IF(AND(G114&lt;&gt;"",AN114-G114&gt;=14),"YES","")</f>
        <v/>
      </c>
    </row>
    <row r="115" spans="1:57" s="31" customFormat="1" ht="18" customHeight="1" x14ac:dyDescent="0.25">
      <c r="A115" s="54"/>
      <c r="B115" s="54"/>
      <c r="C115" s="96"/>
      <c r="D115" s="54"/>
      <c r="E115" s="248"/>
      <c r="F115" s="56"/>
      <c r="G115" s="98"/>
      <c r="H115" s="91"/>
      <c r="I115" s="115"/>
      <c r="J115" s="227"/>
      <c r="K115" s="227"/>
      <c r="L115" s="227"/>
      <c r="M115" s="227"/>
      <c r="N115" s="227"/>
      <c r="O115" s="227"/>
      <c r="P115" s="227"/>
      <c r="Q115" s="227"/>
      <c r="R115" s="227"/>
      <c r="S115" s="227"/>
      <c r="T115" s="227"/>
      <c r="U115" s="227"/>
      <c r="V115" s="227"/>
      <c r="W115" s="227"/>
      <c r="X115" s="227"/>
      <c r="Y115" s="248"/>
      <c r="Z115" s="90"/>
      <c r="AA115" s="54"/>
      <c r="AB115" s="54"/>
      <c r="AC115" s="54"/>
      <c r="AD115" s="54"/>
      <c r="AE115" s="54"/>
      <c r="AF115" s="54"/>
      <c r="AG115" s="54"/>
      <c r="AH115" s="54"/>
      <c r="AI115" s="54"/>
      <c r="AJ115" s="54"/>
      <c r="AK115" s="54"/>
      <c r="AL115" s="255"/>
      <c r="AM115" s="91"/>
      <c r="AN115" s="119"/>
      <c r="AO115" s="227"/>
      <c r="AP115" s="227"/>
      <c r="AQ115" s="98"/>
      <c r="AR115" s="257"/>
      <c r="AS115" s="96"/>
      <c r="AT115" s="54"/>
      <c r="AU115" s="96"/>
      <c r="AV115" s="54"/>
      <c r="AW115" s="54"/>
      <c r="AX115" s="96"/>
      <c r="AY115" s="96"/>
      <c r="AZ115" s="96"/>
      <c r="BA115" s="96"/>
      <c r="BB115" s="96"/>
      <c r="BC115" s="255"/>
      <c r="BD115" s="260"/>
      <c r="BE115" s="261" t="str">
        <f>IF(AND(G115&lt;&gt;"",AN115-G115&gt;=14),"YES","")</f>
        <v/>
      </c>
    </row>
    <row r="116" spans="1:57" s="31" customFormat="1" ht="18" customHeight="1" x14ac:dyDescent="0.25">
      <c r="A116" s="54"/>
      <c r="B116" s="54"/>
      <c r="C116" s="96"/>
      <c r="D116" s="54"/>
      <c r="E116" s="248"/>
      <c r="F116" s="56"/>
      <c r="G116" s="98"/>
      <c r="H116" s="91"/>
      <c r="I116" s="115"/>
      <c r="J116" s="227"/>
      <c r="K116" s="227"/>
      <c r="L116" s="227"/>
      <c r="M116" s="227"/>
      <c r="N116" s="227"/>
      <c r="O116" s="227"/>
      <c r="P116" s="227"/>
      <c r="Q116" s="227"/>
      <c r="R116" s="227"/>
      <c r="S116" s="227"/>
      <c r="T116" s="227"/>
      <c r="U116" s="227"/>
      <c r="V116" s="227"/>
      <c r="W116" s="227"/>
      <c r="X116" s="227"/>
      <c r="Y116" s="248"/>
      <c r="Z116" s="90"/>
      <c r="AA116" s="54"/>
      <c r="AB116" s="54"/>
      <c r="AC116" s="54"/>
      <c r="AD116" s="54"/>
      <c r="AE116" s="54"/>
      <c r="AF116" s="54"/>
      <c r="AG116" s="54"/>
      <c r="AH116" s="54"/>
      <c r="AI116" s="54"/>
      <c r="AJ116" s="54"/>
      <c r="AK116" s="54"/>
      <c r="AL116" s="255"/>
      <c r="AM116" s="91"/>
      <c r="AN116" s="119"/>
      <c r="AO116" s="227"/>
      <c r="AP116" s="227"/>
      <c r="AQ116" s="98"/>
      <c r="AR116" s="257"/>
      <c r="AS116" s="96"/>
      <c r="AT116" s="54"/>
      <c r="AU116" s="96"/>
      <c r="AV116" s="54"/>
      <c r="AW116" s="54"/>
      <c r="AX116" s="96"/>
      <c r="AY116" s="96"/>
      <c r="AZ116" s="96"/>
      <c r="BA116" s="96"/>
      <c r="BB116" s="96"/>
      <c r="BC116" s="255"/>
      <c r="BD116" s="260"/>
      <c r="BE116" s="261" t="str">
        <f>IF(AND(G116&lt;&gt;"",AN116-G116&gt;=14),"YES","")</f>
        <v/>
      </c>
    </row>
    <row r="117" spans="1:57" s="31" customFormat="1" ht="18" customHeight="1" x14ac:dyDescent="0.25">
      <c r="A117" s="54"/>
      <c r="B117" s="54"/>
      <c r="C117" s="96"/>
      <c r="D117" s="54"/>
      <c r="E117" s="248"/>
      <c r="F117" s="56"/>
      <c r="G117" s="98"/>
      <c r="H117" s="91"/>
      <c r="I117" s="115"/>
      <c r="J117" s="227"/>
      <c r="K117" s="227"/>
      <c r="L117" s="227"/>
      <c r="M117" s="227"/>
      <c r="N117" s="227"/>
      <c r="O117" s="227"/>
      <c r="P117" s="227"/>
      <c r="Q117" s="227"/>
      <c r="R117" s="227"/>
      <c r="S117" s="227"/>
      <c r="T117" s="227"/>
      <c r="U117" s="227"/>
      <c r="V117" s="227"/>
      <c r="W117" s="227"/>
      <c r="X117" s="227"/>
      <c r="Y117" s="248"/>
      <c r="Z117" s="90"/>
      <c r="AA117" s="54"/>
      <c r="AB117" s="54"/>
      <c r="AC117" s="54"/>
      <c r="AD117" s="54"/>
      <c r="AE117" s="54"/>
      <c r="AF117" s="54"/>
      <c r="AG117" s="54"/>
      <c r="AH117" s="54"/>
      <c r="AI117" s="54"/>
      <c r="AJ117" s="54"/>
      <c r="AK117" s="54"/>
      <c r="AL117" s="255"/>
      <c r="AM117" s="91"/>
      <c r="AN117" s="119"/>
      <c r="AO117" s="227"/>
      <c r="AP117" s="227"/>
      <c r="AQ117" s="98"/>
      <c r="AR117" s="257"/>
      <c r="AS117" s="96"/>
      <c r="AT117" s="54"/>
      <c r="AU117" s="96"/>
      <c r="AV117" s="54"/>
      <c r="AW117" s="54"/>
      <c r="AX117" s="96"/>
      <c r="AY117" s="96"/>
      <c r="AZ117" s="96"/>
      <c r="BA117" s="96"/>
      <c r="BB117" s="96"/>
      <c r="BC117" s="255"/>
      <c r="BD117" s="260"/>
      <c r="BE117" s="261" t="str">
        <f>IF(AND(G117&lt;&gt;"",AN117-G117&gt;=14),"YES","")</f>
        <v/>
      </c>
    </row>
    <row r="118" spans="1:57" s="31" customFormat="1" ht="18" customHeight="1" x14ac:dyDescent="0.25">
      <c r="A118" s="54"/>
      <c r="B118" s="54"/>
      <c r="C118" s="96"/>
      <c r="D118" s="54"/>
      <c r="E118" s="248"/>
      <c r="F118" s="56"/>
      <c r="G118" s="98"/>
      <c r="H118" s="91"/>
      <c r="I118" s="115"/>
      <c r="J118" s="227"/>
      <c r="K118" s="227"/>
      <c r="L118" s="227"/>
      <c r="M118" s="227"/>
      <c r="N118" s="227"/>
      <c r="O118" s="227"/>
      <c r="P118" s="227"/>
      <c r="Q118" s="227"/>
      <c r="R118" s="227"/>
      <c r="S118" s="227"/>
      <c r="T118" s="227"/>
      <c r="U118" s="227"/>
      <c r="V118" s="227"/>
      <c r="W118" s="227"/>
      <c r="X118" s="227"/>
      <c r="Y118" s="248"/>
      <c r="Z118" s="90"/>
      <c r="AA118" s="54"/>
      <c r="AB118" s="54"/>
      <c r="AC118" s="54"/>
      <c r="AD118" s="54"/>
      <c r="AE118" s="54"/>
      <c r="AF118" s="54"/>
      <c r="AG118" s="54"/>
      <c r="AH118" s="54"/>
      <c r="AI118" s="54"/>
      <c r="AJ118" s="54"/>
      <c r="AK118" s="54"/>
      <c r="AL118" s="255"/>
      <c r="AM118" s="91"/>
      <c r="AN118" s="119"/>
      <c r="AO118" s="227"/>
      <c r="AP118" s="227"/>
      <c r="AQ118" s="98"/>
      <c r="AR118" s="257"/>
      <c r="AS118" s="96"/>
      <c r="AT118" s="54"/>
      <c r="AU118" s="96"/>
      <c r="AV118" s="54"/>
      <c r="AW118" s="54"/>
      <c r="AX118" s="96"/>
      <c r="AY118" s="96"/>
      <c r="AZ118" s="96"/>
      <c r="BA118" s="96"/>
      <c r="BB118" s="96"/>
      <c r="BC118" s="255"/>
      <c r="BD118" s="260"/>
      <c r="BE118" s="261" t="str">
        <f>IF(AND(G118&lt;&gt;"",AN118-G118&gt;=14),"YES","")</f>
        <v/>
      </c>
    </row>
    <row r="119" spans="1:57" s="31" customFormat="1" ht="18" customHeight="1" x14ac:dyDescent="0.25">
      <c r="A119" s="54"/>
      <c r="B119" s="54"/>
      <c r="C119" s="96"/>
      <c r="D119" s="54"/>
      <c r="E119" s="248"/>
      <c r="F119" s="56"/>
      <c r="G119" s="98"/>
      <c r="H119" s="91"/>
      <c r="I119" s="115"/>
      <c r="J119" s="227"/>
      <c r="K119" s="227"/>
      <c r="L119" s="227"/>
      <c r="M119" s="227"/>
      <c r="N119" s="227"/>
      <c r="O119" s="227"/>
      <c r="P119" s="227"/>
      <c r="Q119" s="227"/>
      <c r="R119" s="227"/>
      <c r="S119" s="227"/>
      <c r="T119" s="227"/>
      <c r="U119" s="227"/>
      <c r="V119" s="227"/>
      <c r="W119" s="227"/>
      <c r="X119" s="227"/>
      <c r="Y119" s="248"/>
      <c r="Z119" s="90"/>
      <c r="AA119" s="54"/>
      <c r="AB119" s="54"/>
      <c r="AC119" s="54"/>
      <c r="AD119" s="54"/>
      <c r="AE119" s="54"/>
      <c r="AF119" s="54"/>
      <c r="AG119" s="54"/>
      <c r="AH119" s="54"/>
      <c r="AI119" s="54"/>
      <c r="AJ119" s="54"/>
      <c r="AK119" s="54"/>
      <c r="AL119" s="255"/>
      <c r="AM119" s="91"/>
      <c r="AN119" s="119"/>
      <c r="AO119" s="227"/>
      <c r="AP119" s="227"/>
      <c r="AQ119" s="98"/>
      <c r="AR119" s="257"/>
      <c r="AS119" s="96"/>
      <c r="AT119" s="54"/>
      <c r="AU119" s="96"/>
      <c r="AV119" s="54"/>
      <c r="AW119" s="54"/>
      <c r="AX119" s="96"/>
      <c r="AY119" s="96"/>
      <c r="AZ119" s="96"/>
      <c r="BA119" s="96"/>
      <c r="BB119" s="96"/>
      <c r="BC119" s="255"/>
      <c r="BD119" s="260"/>
      <c r="BE119" s="261" t="str">
        <f>IF(AND(G119&lt;&gt;"",AN119-G119&gt;=14),"YES","")</f>
        <v/>
      </c>
    </row>
    <row r="120" spans="1:57" s="31" customFormat="1" ht="18" customHeight="1" x14ac:dyDescent="0.25">
      <c r="A120" s="54"/>
      <c r="B120" s="54"/>
      <c r="C120" s="96"/>
      <c r="D120" s="54"/>
      <c r="E120" s="248"/>
      <c r="F120" s="56"/>
      <c r="G120" s="98"/>
      <c r="H120" s="91"/>
      <c r="I120" s="115"/>
      <c r="J120" s="227"/>
      <c r="K120" s="227"/>
      <c r="L120" s="227"/>
      <c r="M120" s="227"/>
      <c r="N120" s="227"/>
      <c r="O120" s="227"/>
      <c r="P120" s="227"/>
      <c r="Q120" s="227"/>
      <c r="R120" s="227"/>
      <c r="S120" s="227"/>
      <c r="T120" s="227"/>
      <c r="U120" s="227"/>
      <c r="V120" s="227"/>
      <c r="W120" s="227"/>
      <c r="X120" s="227"/>
      <c r="Y120" s="248"/>
      <c r="Z120" s="90"/>
      <c r="AA120" s="54"/>
      <c r="AB120" s="54"/>
      <c r="AC120" s="54"/>
      <c r="AD120" s="54"/>
      <c r="AE120" s="54"/>
      <c r="AF120" s="54"/>
      <c r="AG120" s="54"/>
      <c r="AH120" s="54"/>
      <c r="AI120" s="54"/>
      <c r="AJ120" s="54"/>
      <c r="AK120" s="54"/>
      <c r="AL120" s="255"/>
      <c r="AM120" s="91"/>
      <c r="AN120" s="119"/>
      <c r="AO120" s="227"/>
      <c r="AP120" s="227"/>
      <c r="AQ120" s="98"/>
      <c r="AR120" s="257"/>
      <c r="AS120" s="96"/>
      <c r="AT120" s="54"/>
      <c r="AU120" s="96"/>
      <c r="AV120" s="54"/>
      <c r="AW120" s="54"/>
      <c r="AX120" s="96"/>
      <c r="AY120" s="96"/>
      <c r="AZ120" s="96"/>
      <c r="BA120" s="96"/>
      <c r="BB120" s="96"/>
      <c r="BC120" s="255"/>
      <c r="BD120" s="260"/>
      <c r="BE120" s="261" t="str">
        <f>IF(AND(G120&lt;&gt;"",AN120-G120&gt;=14),"YES","")</f>
        <v/>
      </c>
    </row>
    <row r="121" spans="1:57" s="31" customFormat="1" ht="18" customHeight="1" x14ac:dyDescent="0.25">
      <c r="A121" s="54"/>
      <c r="B121" s="54"/>
      <c r="C121" s="96"/>
      <c r="D121" s="54"/>
      <c r="E121" s="248"/>
      <c r="F121" s="56"/>
      <c r="G121" s="98"/>
      <c r="H121" s="91"/>
      <c r="I121" s="115"/>
      <c r="J121" s="227"/>
      <c r="K121" s="227"/>
      <c r="L121" s="227"/>
      <c r="M121" s="227"/>
      <c r="N121" s="227"/>
      <c r="O121" s="227"/>
      <c r="P121" s="227"/>
      <c r="Q121" s="227"/>
      <c r="R121" s="227"/>
      <c r="S121" s="227"/>
      <c r="T121" s="227"/>
      <c r="U121" s="227"/>
      <c r="V121" s="227"/>
      <c r="W121" s="227"/>
      <c r="X121" s="227"/>
      <c r="Y121" s="248"/>
      <c r="Z121" s="90"/>
      <c r="AA121" s="54"/>
      <c r="AB121" s="54"/>
      <c r="AC121" s="54"/>
      <c r="AD121" s="54"/>
      <c r="AE121" s="54"/>
      <c r="AF121" s="54"/>
      <c r="AG121" s="54"/>
      <c r="AH121" s="54"/>
      <c r="AI121" s="54"/>
      <c r="AJ121" s="54"/>
      <c r="AK121" s="54"/>
      <c r="AL121" s="255"/>
      <c r="AM121" s="91"/>
      <c r="AN121" s="119"/>
      <c r="AO121" s="227"/>
      <c r="AP121" s="227"/>
      <c r="AQ121" s="98"/>
      <c r="AR121" s="257"/>
      <c r="AS121" s="96"/>
      <c r="AT121" s="54"/>
      <c r="AU121" s="96"/>
      <c r="AV121" s="54"/>
      <c r="AW121" s="54"/>
      <c r="AX121" s="96"/>
      <c r="AY121" s="96"/>
      <c r="AZ121" s="96"/>
      <c r="BA121" s="96"/>
      <c r="BB121" s="96"/>
      <c r="BC121" s="255"/>
      <c r="BD121" s="260"/>
      <c r="BE121" s="261" t="str">
        <f>IF(AND(G121&lt;&gt;"",AN121-G121&gt;=14),"YES","")</f>
        <v/>
      </c>
    </row>
    <row r="122" spans="1:57" s="31" customFormat="1" ht="18" customHeight="1" x14ac:dyDescent="0.25">
      <c r="A122" s="54"/>
      <c r="B122" s="54"/>
      <c r="C122" s="96"/>
      <c r="D122" s="54"/>
      <c r="E122" s="248"/>
      <c r="F122" s="56"/>
      <c r="G122" s="98"/>
      <c r="H122" s="91"/>
      <c r="I122" s="115"/>
      <c r="J122" s="227"/>
      <c r="K122" s="227"/>
      <c r="L122" s="227"/>
      <c r="M122" s="227"/>
      <c r="N122" s="227"/>
      <c r="O122" s="227"/>
      <c r="P122" s="227"/>
      <c r="Q122" s="227"/>
      <c r="R122" s="227"/>
      <c r="S122" s="227"/>
      <c r="T122" s="227"/>
      <c r="U122" s="227"/>
      <c r="V122" s="227"/>
      <c r="W122" s="227"/>
      <c r="X122" s="227"/>
      <c r="Y122" s="248"/>
      <c r="Z122" s="90"/>
      <c r="AA122" s="54"/>
      <c r="AB122" s="54"/>
      <c r="AC122" s="54"/>
      <c r="AD122" s="54"/>
      <c r="AE122" s="54"/>
      <c r="AF122" s="54"/>
      <c r="AG122" s="54"/>
      <c r="AH122" s="54"/>
      <c r="AI122" s="54"/>
      <c r="AJ122" s="54"/>
      <c r="AK122" s="54"/>
      <c r="AL122" s="255"/>
      <c r="AM122" s="91"/>
      <c r="AN122" s="119"/>
      <c r="AO122" s="227"/>
      <c r="AP122" s="227"/>
      <c r="AQ122" s="98"/>
      <c r="AR122" s="257"/>
      <c r="AS122" s="96"/>
      <c r="AT122" s="54"/>
      <c r="AU122" s="96"/>
      <c r="AV122" s="54"/>
      <c r="AW122" s="54"/>
      <c r="AX122" s="96"/>
      <c r="AY122" s="96"/>
      <c r="AZ122" s="96"/>
      <c r="BA122" s="96"/>
      <c r="BB122" s="96"/>
      <c r="BC122" s="255"/>
      <c r="BD122" s="260"/>
      <c r="BE122" s="261" t="str">
        <f>IF(AND(G122&lt;&gt;"",AN122-G122&gt;=14),"YES","")</f>
        <v/>
      </c>
    </row>
    <row r="123" spans="1:57" s="31" customFormat="1" ht="18" customHeight="1" x14ac:dyDescent="0.25">
      <c r="A123" s="54"/>
      <c r="B123" s="54"/>
      <c r="C123" s="96"/>
      <c r="D123" s="54"/>
      <c r="E123" s="248"/>
      <c r="F123" s="56"/>
      <c r="G123" s="98"/>
      <c r="H123" s="91"/>
      <c r="I123" s="115"/>
      <c r="J123" s="227"/>
      <c r="K123" s="227"/>
      <c r="L123" s="227"/>
      <c r="M123" s="227"/>
      <c r="N123" s="227"/>
      <c r="O123" s="227"/>
      <c r="P123" s="227"/>
      <c r="Q123" s="227"/>
      <c r="R123" s="227"/>
      <c r="S123" s="227"/>
      <c r="T123" s="227"/>
      <c r="U123" s="227"/>
      <c r="V123" s="227"/>
      <c r="W123" s="227"/>
      <c r="X123" s="227"/>
      <c r="Y123" s="248"/>
      <c r="Z123" s="90"/>
      <c r="AA123" s="54"/>
      <c r="AB123" s="54"/>
      <c r="AC123" s="54"/>
      <c r="AD123" s="54"/>
      <c r="AE123" s="54"/>
      <c r="AF123" s="54"/>
      <c r="AG123" s="54"/>
      <c r="AH123" s="54"/>
      <c r="AI123" s="54"/>
      <c r="AJ123" s="54"/>
      <c r="AK123" s="54"/>
      <c r="AL123" s="255"/>
      <c r="AM123" s="91"/>
      <c r="AN123" s="119"/>
      <c r="AO123" s="227"/>
      <c r="AP123" s="227"/>
      <c r="AQ123" s="98"/>
      <c r="AR123" s="257"/>
      <c r="AS123" s="96"/>
      <c r="AT123" s="54"/>
      <c r="AU123" s="96"/>
      <c r="AV123" s="54"/>
      <c r="AW123" s="54"/>
      <c r="AX123" s="96"/>
      <c r="AY123" s="96"/>
      <c r="AZ123" s="96"/>
      <c r="BA123" s="96"/>
      <c r="BB123" s="96"/>
      <c r="BC123" s="255"/>
      <c r="BD123" s="260"/>
      <c r="BE123" s="261" t="str">
        <f>IF(AND(G123&lt;&gt;"",AN123-G123&gt;=14),"YES","")</f>
        <v/>
      </c>
    </row>
    <row r="124" spans="1:57" s="31" customFormat="1" ht="18" customHeight="1" x14ac:dyDescent="0.25">
      <c r="A124" s="54"/>
      <c r="B124" s="54"/>
      <c r="C124" s="96"/>
      <c r="D124" s="54"/>
      <c r="E124" s="248"/>
      <c r="F124" s="56"/>
      <c r="G124" s="98"/>
      <c r="H124" s="91"/>
      <c r="I124" s="115"/>
      <c r="J124" s="227"/>
      <c r="K124" s="227"/>
      <c r="L124" s="227"/>
      <c r="M124" s="227"/>
      <c r="N124" s="227"/>
      <c r="O124" s="227"/>
      <c r="P124" s="227"/>
      <c r="Q124" s="227"/>
      <c r="R124" s="227"/>
      <c r="S124" s="227"/>
      <c r="T124" s="227"/>
      <c r="U124" s="227"/>
      <c r="V124" s="227"/>
      <c r="W124" s="227"/>
      <c r="X124" s="227"/>
      <c r="Y124" s="248"/>
      <c r="Z124" s="90"/>
      <c r="AA124" s="54"/>
      <c r="AB124" s="54"/>
      <c r="AC124" s="54"/>
      <c r="AD124" s="54"/>
      <c r="AE124" s="54"/>
      <c r="AF124" s="54"/>
      <c r="AG124" s="54"/>
      <c r="AH124" s="54"/>
      <c r="AI124" s="54"/>
      <c r="AJ124" s="54"/>
      <c r="AK124" s="54"/>
      <c r="AL124" s="255"/>
      <c r="AM124" s="91"/>
      <c r="AN124" s="119"/>
      <c r="AO124" s="227"/>
      <c r="AP124" s="227"/>
      <c r="AQ124" s="98"/>
      <c r="AR124" s="257"/>
      <c r="AS124" s="96"/>
      <c r="AT124" s="54"/>
      <c r="AU124" s="96"/>
      <c r="AV124" s="54"/>
      <c r="AW124" s="54"/>
      <c r="AX124" s="96"/>
      <c r="AY124" s="96"/>
      <c r="AZ124" s="96"/>
      <c r="BA124" s="96"/>
      <c r="BB124" s="96"/>
      <c r="BC124" s="255"/>
      <c r="BD124" s="260"/>
      <c r="BE124" s="261" t="str">
        <f>IF(AND(G124&lt;&gt;"",AN124-G124&gt;=14),"YES","")</f>
        <v/>
      </c>
    </row>
    <row r="125" spans="1:57" s="31" customFormat="1" ht="18" customHeight="1" x14ac:dyDescent="0.25">
      <c r="A125" s="54"/>
      <c r="B125" s="54"/>
      <c r="C125" s="96"/>
      <c r="D125" s="54"/>
      <c r="E125" s="248"/>
      <c r="F125" s="56"/>
      <c r="G125" s="98"/>
      <c r="H125" s="91"/>
      <c r="I125" s="115"/>
      <c r="J125" s="227"/>
      <c r="K125" s="227"/>
      <c r="L125" s="227"/>
      <c r="M125" s="227"/>
      <c r="N125" s="227"/>
      <c r="O125" s="227"/>
      <c r="P125" s="227"/>
      <c r="Q125" s="227"/>
      <c r="R125" s="227"/>
      <c r="S125" s="227"/>
      <c r="T125" s="227"/>
      <c r="U125" s="227"/>
      <c r="V125" s="227"/>
      <c r="W125" s="227"/>
      <c r="X125" s="227"/>
      <c r="Y125" s="248"/>
      <c r="Z125" s="90"/>
      <c r="AA125" s="54"/>
      <c r="AB125" s="54"/>
      <c r="AC125" s="54"/>
      <c r="AD125" s="54"/>
      <c r="AE125" s="54"/>
      <c r="AF125" s="54"/>
      <c r="AG125" s="54"/>
      <c r="AH125" s="54"/>
      <c r="AI125" s="54"/>
      <c r="AJ125" s="54"/>
      <c r="AK125" s="54"/>
      <c r="AL125" s="255"/>
      <c r="AM125" s="91"/>
      <c r="AN125" s="119"/>
      <c r="AO125" s="227"/>
      <c r="AP125" s="227"/>
      <c r="AQ125" s="98"/>
      <c r="AR125" s="257"/>
      <c r="AS125" s="96"/>
      <c r="AT125" s="54"/>
      <c r="AU125" s="96"/>
      <c r="AV125" s="54"/>
      <c r="AW125" s="54"/>
      <c r="AX125" s="96"/>
      <c r="AY125" s="96"/>
      <c r="AZ125" s="96"/>
      <c r="BA125" s="96"/>
      <c r="BB125" s="96"/>
      <c r="BC125" s="255"/>
      <c r="BD125" s="260"/>
      <c r="BE125" s="261" t="str">
        <f>IF(AND(G125&lt;&gt;"",AN125-G125&gt;=14),"YES","")</f>
        <v/>
      </c>
    </row>
    <row r="126" spans="1:57" s="31" customFormat="1" ht="18" customHeight="1" x14ac:dyDescent="0.25">
      <c r="A126" s="54"/>
      <c r="B126" s="54"/>
      <c r="C126" s="96"/>
      <c r="D126" s="54"/>
      <c r="E126" s="248"/>
      <c r="F126" s="56"/>
      <c r="G126" s="98"/>
      <c r="H126" s="91"/>
      <c r="I126" s="115"/>
      <c r="J126" s="227"/>
      <c r="K126" s="227"/>
      <c r="L126" s="227"/>
      <c r="M126" s="227"/>
      <c r="N126" s="227"/>
      <c r="O126" s="227"/>
      <c r="P126" s="227"/>
      <c r="Q126" s="227"/>
      <c r="R126" s="227"/>
      <c r="S126" s="227"/>
      <c r="T126" s="227"/>
      <c r="U126" s="227"/>
      <c r="V126" s="227"/>
      <c r="W126" s="227"/>
      <c r="X126" s="227"/>
      <c r="Y126" s="248"/>
      <c r="Z126" s="90"/>
      <c r="AA126" s="54"/>
      <c r="AB126" s="54"/>
      <c r="AC126" s="54"/>
      <c r="AD126" s="54"/>
      <c r="AE126" s="54"/>
      <c r="AF126" s="54"/>
      <c r="AG126" s="54"/>
      <c r="AH126" s="54"/>
      <c r="AI126" s="54"/>
      <c r="AJ126" s="54"/>
      <c r="AK126" s="54"/>
      <c r="AL126" s="255"/>
      <c r="AM126" s="91"/>
      <c r="AN126" s="119"/>
      <c r="AO126" s="227"/>
      <c r="AP126" s="227"/>
      <c r="AQ126" s="98"/>
      <c r="AR126" s="257"/>
      <c r="AS126" s="96"/>
      <c r="AT126" s="54"/>
      <c r="AU126" s="96"/>
      <c r="AV126" s="54"/>
      <c r="AW126" s="54"/>
      <c r="AX126" s="96"/>
      <c r="AY126" s="96"/>
      <c r="AZ126" s="96"/>
      <c r="BA126" s="96"/>
      <c r="BB126" s="96"/>
      <c r="BC126" s="255"/>
      <c r="BD126" s="260"/>
      <c r="BE126" s="261" t="str">
        <f>IF(AND(G126&lt;&gt;"",AN126-G126&gt;=14),"YES","")</f>
        <v/>
      </c>
    </row>
    <row r="127" spans="1:57" s="31" customFormat="1" ht="18" customHeight="1" x14ac:dyDescent="0.25">
      <c r="A127" s="54"/>
      <c r="B127" s="54"/>
      <c r="C127" s="96"/>
      <c r="D127" s="54"/>
      <c r="E127" s="248"/>
      <c r="F127" s="56"/>
      <c r="G127" s="98"/>
      <c r="H127" s="91"/>
      <c r="I127" s="115"/>
      <c r="J127" s="227"/>
      <c r="K127" s="227"/>
      <c r="L127" s="227"/>
      <c r="M127" s="227"/>
      <c r="N127" s="227"/>
      <c r="O127" s="227"/>
      <c r="P127" s="227"/>
      <c r="Q127" s="227"/>
      <c r="R127" s="227"/>
      <c r="S127" s="227"/>
      <c r="T127" s="227"/>
      <c r="U127" s="227"/>
      <c r="V127" s="227"/>
      <c r="W127" s="227"/>
      <c r="X127" s="227"/>
      <c r="Y127" s="248"/>
      <c r="Z127" s="90"/>
      <c r="AA127" s="54"/>
      <c r="AB127" s="54"/>
      <c r="AC127" s="54"/>
      <c r="AD127" s="54"/>
      <c r="AE127" s="54"/>
      <c r="AF127" s="54"/>
      <c r="AG127" s="54"/>
      <c r="AH127" s="54"/>
      <c r="AI127" s="54"/>
      <c r="AJ127" s="54"/>
      <c r="AK127" s="54"/>
      <c r="AL127" s="255"/>
      <c r="AM127" s="91"/>
      <c r="AN127" s="119"/>
      <c r="AO127" s="227"/>
      <c r="AP127" s="227"/>
      <c r="AQ127" s="98"/>
      <c r="AR127" s="257"/>
      <c r="AS127" s="96"/>
      <c r="AT127" s="54"/>
      <c r="AU127" s="96"/>
      <c r="AV127" s="54"/>
      <c r="AW127" s="54"/>
      <c r="AX127" s="96"/>
      <c r="AY127" s="96"/>
      <c r="AZ127" s="96"/>
      <c r="BA127" s="96"/>
      <c r="BB127" s="96"/>
      <c r="BC127" s="255"/>
      <c r="BD127" s="260"/>
      <c r="BE127" s="261" t="str">
        <f>IF(AND(G127&lt;&gt;"",AN127-G127&gt;=14),"YES","")</f>
        <v/>
      </c>
    </row>
    <row r="128" spans="1:57" s="31" customFormat="1" ht="18" customHeight="1" x14ac:dyDescent="0.25">
      <c r="A128" s="54"/>
      <c r="B128" s="54"/>
      <c r="C128" s="96"/>
      <c r="D128" s="54"/>
      <c r="E128" s="248"/>
      <c r="F128" s="56"/>
      <c r="G128" s="98"/>
      <c r="H128" s="91"/>
      <c r="I128" s="115"/>
      <c r="J128" s="227"/>
      <c r="K128" s="227"/>
      <c r="L128" s="227"/>
      <c r="M128" s="227"/>
      <c r="N128" s="227"/>
      <c r="O128" s="227"/>
      <c r="P128" s="227"/>
      <c r="Q128" s="227"/>
      <c r="R128" s="227"/>
      <c r="S128" s="227"/>
      <c r="T128" s="227"/>
      <c r="U128" s="227"/>
      <c r="V128" s="227"/>
      <c r="W128" s="227"/>
      <c r="X128" s="227"/>
      <c r="Y128" s="248"/>
      <c r="Z128" s="90"/>
      <c r="AA128" s="54"/>
      <c r="AB128" s="54"/>
      <c r="AC128" s="54"/>
      <c r="AD128" s="54"/>
      <c r="AE128" s="54"/>
      <c r="AF128" s="54"/>
      <c r="AG128" s="54"/>
      <c r="AH128" s="54"/>
      <c r="AI128" s="54"/>
      <c r="AJ128" s="54"/>
      <c r="AK128" s="54"/>
      <c r="AL128" s="255"/>
      <c r="AM128" s="91"/>
      <c r="AN128" s="119"/>
      <c r="AO128" s="227"/>
      <c r="AP128" s="227"/>
      <c r="AQ128" s="98"/>
      <c r="AR128" s="257"/>
      <c r="AS128" s="96"/>
      <c r="AT128" s="54"/>
      <c r="AU128" s="96"/>
      <c r="AV128" s="54"/>
      <c r="AW128" s="54"/>
      <c r="AX128" s="96"/>
      <c r="AY128" s="96"/>
      <c r="AZ128" s="96"/>
      <c r="BA128" s="96"/>
      <c r="BB128" s="96"/>
      <c r="BC128" s="255"/>
      <c r="BD128" s="260"/>
      <c r="BE128" s="261" t="str">
        <f>IF(AND(G128&lt;&gt;"",AN128-G128&gt;=14),"YES","")</f>
        <v/>
      </c>
    </row>
    <row r="129" spans="1:57" s="31" customFormat="1" ht="18" customHeight="1" x14ac:dyDescent="0.25">
      <c r="A129" s="54"/>
      <c r="B129" s="54"/>
      <c r="C129" s="96"/>
      <c r="D129" s="54"/>
      <c r="E129" s="248"/>
      <c r="F129" s="56"/>
      <c r="G129" s="98"/>
      <c r="H129" s="91"/>
      <c r="I129" s="115"/>
      <c r="J129" s="227"/>
      <c r="K129" s="227"/>
      <c r="L129" s="227"/>
      <c r="M129" s="227"/>
      <c r="N129" s="227"/>
      <c r="O129" s="227"/>
      <c r="P129" s="227"/>
      <c r="Q129" s="227"/>
      <c r="R129" s="227"/>
      <c r="S129" s="227"/>
      <c r="T129" s="227"/>
      <c r="U129" s="227"/>
      <c r="V129" s="227"/>
      <c r="W129" s="227"/>
      <c r="X129" s="227"/>
      <c r="Y129" s="248"/>
      <c r="Z129" s="90"/>
      <c r="AA129" s="54"/>
      <c r="AB129" s="54"/>
      <c r="AC129" s="54"/>
      <c r="AD129" s="54"/>
      <c r="AE129" s="54"/>
      <c r="AF129" s="54"/>
      <c r="AG129" s="54"/>
      <c r="AH129" s="54"/>
      <c r="AI129" s="54"/>
      <c r="AJ129" s="54"/>
      <c r="AK129" s="54"/>
      <c r="AL129" s="255"/>
      <c r="AM129" s="91"/>
      <c r="AN129" s="119"/>
      <c r="AO129" s="227"/>
      <c r="AP129" s="227"/>
      <c r="AQ129" s="98"/>
      <c r="AR129" s="257"/>
      <c r="AS129" s="96"/>
      <c r="AT129" s="54"/>
      <c r="AU129" s="96"/>
      <c r="AV129" s="54"/>
      <c r="AW129" s="54"/>
      <c r="AX129" s="96"/>
      <c r="AY129" s="96"/>
      <c r="AZ129" s="96"/>
      <c r="BA129" s="96"/>
      <c r="BB129" s="96"/>
      <c r="BC129" s="255"/>
      <c r="BD129" s="260"/>
      <c r="BE129" s="261" t="str">
        <f>IF(AND(G129&lt;&gt;"",AN129-G129&gt;=14),"YES","")</f>
        <v/>
      </c>
    </row>
    <row r="130" spans="1:57" s="31" customFormat="1" ht="18" customHeight="1" x14ac:dyDescent="0.25">
      <c r="A130" s="54"/>
      <c r="B130" s="54"/>
      <c r="C130" s="96"/>
      <c r="D130" s="54"/>
      <c r="E130" s="248"/>
      <c r="F130" s="56"/>
      <c r="G130" s="98"/>
      <c r="H130" s="91"/>
      <c r="I130" s="115"/>
      <c r="J130" s="227"/>
      <c r="K130" s="227"/>
      <c r="L130" s="227"/>
      <c r="M130" s="227"/>
      <c r="N130" s="227"/>
      <c r="O130" s="227"/>
      <c r="P130" s="227"/>
      <c r="Q130" s="227"/>
      <c r="R130" s="227"/>
      <c r="S130" s="227"/>
      <c r="T130" s="227"/>
      <c r="U130" s="227"/>
      <c r="V130" s="227"/>
      <c r="W130" s="227"/>
      <c r="X130" s="227"/>
      <c r="Y130" s="248"/>
      <c r="Z130" s="90"/>
      <c r="AA130" s="54"/>
      <c r="AB130" s="54"/>
      <c r="AC130" s="54"/>
      <c r="AD130" s="54"/>
      <c r="AE130" s="54"/>
      <c r="AF130" s="54"/>
      <c r="AG130" s="54"/>
      <c r="AH130" s="54"/>
      <c r="AI130" s="54"/>
      <c r="AJ130" s="54"/>
      <c r="AK130" s="54"/>
      <c r="AL130" s="255"/>
      <c r="AM130" s="91"/>
      <c r="AN130" s="119"/>
      <c r="AO130" s="227"/>
      <c r="AP130" s="227"/>
      <c r="AQ130" s="98"/>
      <c r="AR130" s="257"/>
      <c r="AS130" s="96"/>
      <c r="AT130" s="54"/>
      <c r="AU130" s="96"/>
      <c r="AV130" s="54"/>
      <c r="AW130" s="54"/>
      <c r="AX130" s="96"/>
      <c r="AY130" s="96"/>
      <c r="AZ130" s="96"/>
      <c r="BA130" s="96"/>
      <c r="BB130" s="96"/>
      <c r="BC130" s="255"/>
      <c r="BD130" s="260"/>
      <c r="BE130" s="261" t="str">
        <f>IF(AND(G130&lt;&gt;"",AN130-G130&gt;=14),"YES","")</f>
        <v/>
      </c>
    </row>
    <row r="131" spans="1:57" s="31" customFormat="1" ht="18" customHeight="1" x14ac:dyDescent="0.25">
      <c r="A131" s="54"/>
      <c r="B131" s="54"/>
      <c r="C131" s="96"/>
      <c r="D131" s="54"/>
      <c r="E131" s="248"/>
      <c r="F131" s="56"/>
      <c r="G131" s="98"/>
      <c r="H131" s="91"/>
      <c r="I131" s="115"/>
      <c r="J131" s="227"/>
      <c r="K131" s="227"/>
      <c r="L131" s="227"/>
      <c r="M131" s="227"/>
      <c r="N131" s="227"/>
      <c r="O131" s="227"/>
      <c r="P131" s="227"/>
      <c r="Q131" s="227"/>
      <c r="R131" s="227"/>
      <c r="S131" s="227"/>
      <c r="T131" s="227"/>
      <c r="U131" s="227"/>
      <c r="V131" s="227"/>
      <c r="W131" s="227"/>
      <c r="X131" s="227"/>
      <c r="Y131" s="248"/>
      <c r="Z131" s="90"/>
      <c r="AA131" s="54"/>
      <c r="AB131" s="54"/>
      <c r="AC131" s="54"/>
      <c r="AD131" s="54"/>
      <c r="AE131" s="54"/>
      <c r="AF131" s="54"/>
      <c r="AG131" s="54"/>
      <c r="AH131" s="54"/>
      <c r="AI131" s="54"/>
      <c r="AJ131" s="54"/>
      <c r="AK131" s="54"/>
      <c r="AL131" s="255"/>
      <c r="AM131" s="91"/>
      <c r="AN131" s="119"/>
      <c r="AO131" s="227"/>
      <c r="AP131" s="227"/>
      <c r="AQ131" s="98"/>
      <c r="AR131" s="257"/>
      <c r="AS131" s="96"/>
      <c r="AT131" s="54"/>
      <c r="AU131" s="96"/>
      <c r="AV131" s="54"/>
      <c r="AW131" s="54"/>
      <c r="AX131" s="96"/>
      <c r="AY131" s="96"/>
      <c r="AZ131" s="96"/>
      <c r="BA131" s="96"/>
      <c r="BB131" s="96"/>
      <c r="BC131" s="255"/>
      <c r="BD131" s="260"/>
      <c r="BE131" s="261"/>
    </row>
    <row r="132" spans="1:57" s="31" customFormat="1" ht="18" customHeight="1" x14ac:dyDescent="0.25">
      <c r="A132" s="54"/>
      <c r="B132" s="54"/>
      <c r="C132" s="96"/>
      <c r="D132" s="54"/>
      <c r="E132" s="248"/>
      <c r="F132" s="56"/>
      <c r="G132" s="98"/>
      <c r="H132" s="91"/>
      <c r="I132" s="115"/>
      <c r="J132" s="227"/>
      <c r="K132" s="227"/>
      <c r="L132" s="227"/>
      <c r="M132" s="227"/>
      <c r="N132" s="227"/>
      <c r="O132" s="227"/>
      <c r="P132" s="227"/>
      <c r="Q132" s="227"/>
      <c r="R132" s="227"/>
      <c r="S132" s="227"/>
      <c r="T132" s="227"/>
      <c r="U132" s="227"/>
      <c r="V132" s="227"/>
      <c r="W132" s="227"/>
      <c r="X132" s="227"/>
      <c r="Y132" s="248"/>
      <c r="Z132" s="90"/>
      <c r="AA132" s="54"/>
      <c r="AB132" s="54"/>
      <c r="AC132" s="54"/>
      <c r="AD132" s="54"/>
      <c r="AE132" s="54"/>
      <c r="AF132" s="54"/>
      <c r="AG132" s="54"/>
      <c r="AH132" s="54"/>
      <c r="AI132" s="54"/>
      <c r="AJ132" s="54"/>
      <c r="AK132" s="54"/>
      <c r="AL132" s="255"/>
      <c r="AM132" s="91"/>
      <c r="AN132" s="119"/>
      <c r="AO132" s="227"/>
      <c r="AP132" s="227"/>
      <c r="AQ132" s="98"/>
      <c r="AR132" s="257"/>
      <c r="AS132" s="96"/>
      <c r="AT132" s="54"/>
      <c r="AU132" s="96"/>
      <c r="AV132" s="54"/>
      <c r="AW132" s="54"/>
      <c r="AX132" s="96"/>
      <c r="AY132" s="96"/>
      <c r="AZ132" s="96"/>
      <c r="BA132" s="96"/>
      <c r="BB132" s="96"/>
      <c r="BC132" s="255"/>
      <c r="BD132" s="260"/>
      <c r="BE132" s="261"/>
    </row>
    <row r="133" spans="1:57" s="31" customFormat="1" ht="18" customHeight="1" x14ac:dyDescent="0.25">
      <c r="A133" s="54"/>
      <c r="B133" s="54"/>
      <c r="C133" s="96"/>
      <c r="D133" s="54"/>
      <c r="E133" s="248"/>
      <c r="F133" s="56"/>
      <c r="G133" s="98"/>
      <c r="H133" s="91"/>
      <c r="I133" s="115"/>
      <c r="J133" s="227"/>
      <c r="K133" s="227"/>
      <c r="L133" s="227"/>
      <c r="M133" s="227"/>
      <c r="N133" s="227"/>
      <c r="O133" s="227"/>
      <c r="P133" s="227"/>
      <c r="Q133" s="227"/>
      <c r="R133" s="227"/>
      <c r="S133" s="227"/>
      <c r="T133" s="227"/>
      <c r="U133" s="227"/>
      <c r="V133" s="227"/>
      <c r="W133" s="227"/>
      <c r="X133" s="227"/>
      <c r="Y133" s="248"/>
      <c r="Z133" s="90"/>
      <c r="AA133" s="54"/>
      <c r="AB133" s="54"/>
      <c r="AC133" s="54"/>
      <c r="AD133" s="54"/>
      <c r="AE133" s="54"/>
      <c r="AF133" s="54"/>
      <c r="AG133" s="54"/>
      <c r="AH133" s="54"/>
      <c r="AI133" s="54"/>
      <c r="AJ133" s="54"/>
      <c r="AK133" s="54"/>
      <c r="AL133" s="255"/>
      <c r="AM133" s="91"/>
      <c r="AN133" s="119"/>
      <c r="AO133" s="227"/>
      <c r="AP133" s="227"/>
      <c r="AQ133" s="98"/>
      <c r="AR133" s="257"/>
      <c r="AS133" s="96"/>
      <c r="AT133" s="54"/>
      <c r="AU133" s="96"/>
      <c r="AV133" s="54"/>
      <c r="AW133" s="54"/>
      <c r="AX133" s="96"/>
      <c r="AY133" s="96"/>
      <c r="AZ133" s="96"/>
      <c r="BA133" s="96"/>
      <c r="BB133" s="96"/>
      <c r="BC133" s="255"/>
      <c r="BD133" s="260"/>
      <c r="BE133" s="261"/>
    </row>
    <row r="134" spans="1:57" s="31" customFormat="1" ht="18" customHeight="1" x14ac:dyDescent="0.25">
      <c r="A134" s="54"/>
      <c r="B134" s="54"/>
      <c r="C134" s="96"/>
      <c r="D134" s="54"/>
      <c r="E134" s="248"/>
      <c r="F134" s="56"/>
      <c r="G134" s="98"/>
      <c r="H134" s="91"/>
      <c r="I134" s="115"/>
      <c r="J134" s="227"/>
      <c r="K134" s="227"/>
      <c r="L134" s="227"/>
      <c r="M134" s="227"/>
      <c r="N134" s="227"/>
      <c r="O134" s="227"/>
      <c r="P134" s="227"/>
      <c r="Q134" s="227"/>
      <c r="R134" s="227"/>
      <c r="S134" s="227"/>
      <c r="T134" s="227"/>
      <c r="U134" s="227"/>
      <c r="V134" s="227"/>
      <c r="W134" s="227"/>
      <c r="X134" s="227"/>
      <c r="Y134" s="248"/>
      <c r="Z134" s="90"/>
      <c r="AA134" s="54"/>
      <c r="AB134" s="54"/>
      <c r="AC134" s="54"/>
      <c r="AD134" s="54"/>
      <c r="AE134" s="54"/>
      <c r="AF134" s="54"/>
      <c r="AG134" s="54"/>
      <c r="AH134" s="54"/>
      <c r="AI134" s="54"/>
      <c r="AJ134" s="54"/>
      <c r="AK134" s="54"/>
      <c r="AL134" s="255"/>
      <c r="AM134" s="91"/>
      <c r="AN134" s="119"/>
      <c r="AO134" s="227"/>
      <c r="AP134" s="227"/>
      <c r="AQ134" s="98"/>
      <c r="AR134" s="257"/>
      <c r="AS134" s="96"/>
      <c r="AT134" s="54"/>
      <c r="AU134" s="96"/>
      <c r="AV134" s="54"/>
      <c r="AW134" s="54"/>
      <c r="AX134" s="96"/>
      <c r="AY134" s="96"/>
      <c r="AZ134" s="96"/>
      <c r="BA134" s="96"/>
      <c r="BB134" s="96"/>
      <c r="BC134" s="255"/>
      <c r="BD134" s="260"/>
      <c r="BE134" s="261"/>
    </row>
    <row r="135" spans="1:57" s="31" customFormat="1" ht="18" customHeight="1" x14ac:dyDescent="0.25">
      <c r="A135" s="54"/>
      <c r="B135" s="54"/>
      <c r="C135" s="96"/>
      <c r="D135" s="54"/>
      <c r="E135" s="248"/>
      <c r="F135" s="56"/>
      <c r="G135" s="98"/>
      <c r="H135" s="91"/>
      <c r="I135" s="115"/>
      <c r="J135" s="227"/>
      <c r="K135" s="227"/>
      <c r="L135" s="227"/>
      <c r="M135" s="227"/>
      <c r="N135" s="227"/>
      <c r="O135" s="227"/>
      <c r="P135" s="227"/>
      <c r="Q135" s="227"/>
      <c r="R135" s="227"/>
      <c r="S135" s="227"/>
      <c r="T135" s="227"/>
      <c r="U135" s="227"/>
      <c r="V135" s="227"/>
      <c r="W135" s="227"/>
      <c r="X135" s="227"/>
      <c r="Y135" s="248"/>
      <c r="Z135" s="90"/>
      <c r="AA135" s="54"/>
      <c r="AB135" s="54"/>
      <c r="AC135" s="54"/>
      <c r="AD135" s="54"/>
      <c r="AE135" s="54"/>
      <c r="AF135" s="54"/>
      <c r="AG135" s="54"/>
      <c r="AH135" s="54"/>
      <c r="AI135" s="54"/>
      <c r="AJ135" s="54"/>
      <c r="AK135" s="54"/>
      <c r="AL135" s="255"/>
      <c r="AM135" s="91"/>
      <c r="AN135" s="119"/>
      <c r="AO135" s="227"/>
      <c r="AP135" s="227"/>
      <c r="AQ135" s="98"/>
      <c r="AR135" s="257"/>
      <c r="AS135" s="96"/>
      <c r="AT135" s="54"/>
      <c r="AU135" s="96"/>
      <c r="AV135" s="54"/>
      <c r="AW135" s="54"/>
      <c r="AX135" s="96"/>
      <c r="AY135" s="96"/>
      <c r="AZ135" s="96"/>
      <c r="BA135" s="96"/>
      <c r="BB135" s="96"/>
      <c r="BC135" s="255"/>
      <c r="BD135" s="260"/>
      <c r="BE135" s="261"/>
    </row>
    <row r="136" spans="1:57" s="31" customFormat="1" ht="18" customHeight="1" x14ac:dyDescent="0.25">
      <c r="A136" s="54"/>
      <c r="B136" s="54"/>
      <c r="C136" s="96"/>
      <c r="D136" s="54"/>
      <c r="E136" s="248"/>
      <c r="F136" s="56"/>
      <c r="G136" s="98"/>
      <c r="H136" s="91"/>
      <c r="I136" s="115"/>
      <c r="J136" s="227"/>
      <c r="K136" s="227"/>
      <c r="L136" s="227"/>
      <c r="M136" s="227"/>
      <c r="N136" s="227"/>
      <c r="O136" s="227"/>
      <c r="P136" s="227"/>
      <c r="Q136" s="227"/>
      <c r="R136" s="227"/>
      <c r="S136" s="227"/>
      <c r="T136" s="227"/>
      <c r="U136" s="227"/>
      <c r="V136" s="227"/>
      <c r="W136" s="227"/>
      <c r="X136" s="227"/>
      <c r="Y136" s="248"/>
      <c r="Z136" s="90"/>
      <c r="AA136" s="54"/>
      <c r="AB136" s="54"/>
      <c r="AC136" s="54"/>
      <c r="AD136" s="54"/>
      <c r="AE136" s="54"/>
      <c r="AF136" s="54"/>
      <c r="AG136" s="54"/>
      <c r="AH136" s="54"/>
      <c r="AI136" s="54"/>
      <c r="AJ136" s="54"/>
      <c r="AK136" s="54"/>
      <c r="AL136" s="255"/>
      <c r="AM136" s="91"/>
      <c r="AN136" s="119"/>
      <c r="AO136" s="227"/>
      <c r="AP136" s="227"/>
      <c r="AQ136" s="98"/>
      <c r="AR136" s="257"/>
      <c r="AS136" s="96"/>
      <c r="AT136" s="54"/>
      <c r="AU136" s="96"/>
      <c r="AV136" s="54"/>
      <c r="AW136" s="54"/>
      <c r="AX136" s="96"/>
      <c r="AY136" s="96"/>
      <c r="AZ136" s="96"/>
      <c r="BA136" s="96"/>
      <c r="BB136" s="96"/>
      <c r="BC136" s="255"/>
      <c r="BD136" s="260"/>
      <c r="BE136" s="261"/>
    </row>
    <row r="137" spans="1:57" s="31" customFormat="1" ht="18" customHeight="1" x14ac:dyDescent="0.25">
      <c r="A137" s="54"/>
      <c r="B137" s="54"/>
      <c r="C137" s="96"/>
      <c r="D137" s="54"/>
      <c r="E137" s="248"/>
      <c r="F137" s="56"/>
      <c r="G137" s="98"/>
      <c r="H137" s="91"/>
      <c r="I137" s="115"/>
      <c r="J137" s="227"/>
      <c r="K137" s="227"/>
      <c r="L137" s="227"/>
      <c r="M137" s="227"/>
      <c r="N137" s="227"/>
      <c r="O137" s="227"/>
      <c r="P137" s="227"/>
      <c r="Q137" s="227"/>
      <c r="R137" s="227"/>
      <c r="S137" s="227"/>
      <c r="T137" s="227"/>
      <c r="U137" s="227"/>
      <c r="V137" s="227"/>
      <c r="W137" s="227"/>
      <c r="X137" s="227"/>
      <c r="Y137" s="248"/>
      <c r="Z137" s="90"/>
      <c r="AA137" s="54"/>
      <c r="AB137" s="54"/>
      <c r="AC137" s="54"/>
      <c r="AD137" s="54"/>
      <c r="AE137" s="54"/>
      <c r="AF137" s="54"/>
      <c r="AG137" s="54"/>
      <c r="AH137" s="54"/>
      <c r="AI137" s="54"/>
      <c r="AJ137" s="54"/>
      <c r="AK137" s="54"/>
      <c r="AL137" s="255"/>
      <c r="AM137" s="91"/>
      <c r="AN137" s="119"/>
      <c r="AO137" s="227"/>
      <c r="AP137" s="227"/>
      <c r="AQ137" s="98"/>
      <c r="AR137" s="257"/>
      <c r="AS137" s="96"/>
      <c r="AT137" s="54"/>
      <c r="AU137" s="96"/>
      <c r="AV137" s="54"/>
      <c r="AW137" s="54"/>
      <c r="AX137" s="96"/>
      <c r="AY137" s="96"/>
      <c r="AZ137" s="96"/>
      <c r="BA137" s="96"/>
      <c r="BB137" s="96"/>
      <c r="BC137" s="255"/>
      <c r="BD137" s="260"/>
      <c r="BE137" s="261"/>
    </row>
    <row r="138" spans="1:57" s="31" customFormat="1" ht="18" customHeight="1" x14ac:dyDescent="0.25">
      <c r="A138" s="54"/>
      <c r="B138" s="54"/>
      <c r="C138" s="96"/>
      <c r="D138" s="54"/>
      <c r="E138" s="248"/>
      <c r="F138" s="56"/>
      <c r="G138" s="98"/>
      <c r="H138" s="91"/>
      <c r="I138" s="115"/>
      <c r="J138" s="227"/>
      <c r="K138" s="227"/>
      <c r="L138" s="227"/>
      <c r="M138" s="227"/>
      <c r="N138" s="227"/>
      <c r="O138" s="227"/>
      <c r="P138" s="227"/>
      <c r="Q138" s="227"/>
      <c r="R138" s="227"/>
      <c r="S138" s="227"/>
      <c r="T138" s="227"/>
      <c r="U138" s="227"/>
      <c r="V138" s="227"/>
      <c r="W138" s="227"/>
      <c r="X138" s="227"/>
      <c r="Y138" s="248"/>
      <c r="Z138" s="90"/>
      <c r="AA138" s="54"/>
      <c r="AB138" s="54"/>
      <c r="AC138" s="54"/>
      <c r="AD138" s="54"/>
      <c r="AE138" s="54"/>
      <c r="AF138" s="54"/>
      <c r="AG138" s="54"/>
      <c r="AH138" s="54"/>
      <c r="AI138" s="54"/>
      <c r="AJ138" s="54"/>
      <c r="AK138" s="54"/>
      <c r="AL138" s="255"/>
      <c r="AM138" s="91"/>
      <c r="AN138" s="119"/>
      <c r="AO138" s="227"/>
      <c r="AP138" s="227"/>
      <c r="AQ138" s="98"/>
      <c r="AR138" s="257"/>
      <c r="AS138" s="96"/>
      <c r="AT138" s="54"/>
      <c r="AU138" s="96"/>
      <c r="AV138" s="54"/>
      <c r="AW138" s="54"/>
      <c r="AX138" s="96"/>
      <c r="AY138" s="96"/>
      <c r="AZ138" s="96"/>
      <c r="BA138" s="96"/>
      <c r="BB138" s="96"/>
      <c r="BC138" s="255"/>
      <c r="BD138" s="260"/>
      <c r="BE138" s="261"/>
    </row>
    <row r="139" spans="1:57" s="31" customFormat="1" ht="18" customHeight="1" x14ac:dyDescent="0.25">
      <c r="A139" s="54"/>
      <c r="B139" s="54"/>
      <c r="C139" s="96"/>
      <c r="D139" s="54"/>
      <c r="E139" s="248"/>
      <c r="F139" s="56"/>
      <c r="G139" s="98"/>
      <c r="H139" s="91"/>
      <c r="I139" s="115"/>
      <c r="J139" s="227"/>
      <c r="K139" s="227"/>
      <c r="L139" s="227"/>
      <c r="M139" s="227"/>
      <c r="N139" s="227"/>
      <c r="O139" s="227"/>
      <c r="P139" s="227"/>
      <c r="Q139" s="227"/>
      <c r="R139" s="227"/>
      <c r="S139" s="227"/>
      <c r="T139" s="227"/>
      <c r="U139" s="227"/>
      <c r="V139" s="227"/>
      <c r="W139" s="227"/>
      <c r="X139" s="227"/>
      <c r="Y139" s="248"/>
      <c r="Z139" s="90"/>
      <c r="AA139" s="54"/>
      <c r="AB139" s="54"/>
      <c r="AC139" s="54"/>
      <c r="AD139" s="54"/>
      <c r="AE139" s="54"/>
      <c r="AF139" s="54"/>
      <c r="AG139" s="54"/>
      <c r="AH139" s="54"/>
      <c r="AI139" s="54"/>
      <c r="AJ139" s="54"/>
      <c r="AK139" s="54"/>
      <c r="AL139" s="255"/>
      <c r="AM139" s="91"/>
      <c r="AN139" s="119"/>
      <c r="AO139" s="227"/>
      <c r="AP139" s="227"/>
      <c r="AQ139" s="98"/>
      <c r="AR139" s="257"/>
      <c r="AS139" s="96"/>
      <c r="AT139" s="54"/>
      <c r="AU139" s="96"/>
      <c r="AV139" s="54"/>
      <c r="AW139" s="54"/>
      <c r="AX139" s="96"/>
      <c r="AY139" s="96"/>
      <c r="AZ139" s="96"/>
      <c r="BA139" s="96"/>
      <c r="BB139" s="96"/>
      <c r="BC139" s="255"/>
      <c r="BD139" s="260"/>
      <c r="BE139" s="261"/>
    </row>
    <row r="140" spans="1:57" s="31" customFormat="1" ht="18" customHeight="1" x14ac:dyDescent="0.25">
      <c r="A140" s="54"/>
      <c r="B140" s="54"/>
      <c r="C140" s="96"/>
      <c r="D140" s="54"/>
      <c r="E140" s="248"/>
      <c r="F140" s="56"/>
      <c r="G140" s="98"/>
      <c r="H140" s="91"/>
      <c r="I140" s="115"/>
      <c r="J140" s="227"/>
      <c r="K140" s="227"/>
      <c r="L140" s="227"/>
      <c r="M140" s="227"/>
      <c r="N140" s="227"/>
      <c r="O140" s="227"/>
      <c r="P140" s="227"/>
      <c r="Q140" s="227"/>
      <c r="R140" s="227"/>
      <c r="S140" s="227"/>
      <c r="T140" s="227"/>
      <c r="U140" s="227"/>
      <c r="V140" s="227"/>
      <c r="W140" s="227"/>
      <c r="X140" s="227"/>
      <c r="Y140" s="248"/>
      <c r="Z140" s="90"/>
      <c r="AA140" s="54"/>
      <c r="AB140" s="54"/>
      <c r="AC140" s="54"/>
      <c r="AD140" s="54"/>
      <c r="AE140" s="54"/>
      <c r="AF140" s="54"/>
      <c r="AG140" s="54"/>
      <c r="AH140" s="54"/>
      <c r="AI140" s="54"/>
      <c r="AJ140" s="54"/>
      <c r="AK140" s="54"/>
      <c r="AL140" s="255"/>
      <c r="AM140" s="91"/>
      <c r="AN140" s="119"/>
      <c r="AO140" s="227"/>
      <c r="AP140" s="227"/>
      <c r="AQ140" s="98"/>
      <c r="AR140" s="257"/>
      <c r="AS140" s="96"/>
      <c r="AT140" s="54"/>
      <c r="AU140" s="96"/>
      <c r="AV140" s="54"/>
      <c r="AW140" s="54"/>
      <c r="AX140" s="96"/>
      <c r="AY140" s="96"/>
      <c r="AZ140" s="96"/>
      <c r="BA140" s="96"/>
      <c r="BB140" s="96"/>
      <c r="BC140" s="255"/>
      <c r="BD140" s="260"/>
      <c r="BE140" s="261"/>
    </row>
    <row r="141" spans="1:57" s="31" customFormat="1" ht="18" customHeight="1" x14ac:dyDescent="0.25">
      <c r="A141" s="54"/>
      <c r="B141" s="54"/>
      <c r="C141" s="96"/>
      <c r="D141" s="54"/>
      <c r="E141" s="248"/>
      <c r="F141" s="56"/>
      <c r="G141" s="98"/>
      <c r="H141" s="91"/>
      <c r="I141" s="115"/>
      <c r="J141" s="227"/>
      <c r="K141" s="227"/>
      <c r="L141" s="227"/>
      <c r="M141" s="227"/>
      <c r="N141" s="227"/>
      <c r="O141" s="227"/>
      <c r="P141" s="227"/>
      <c r="Q141" s="227"/>
      <c r="R141" s="227"/>
      <c r="S141" s="227"/>
      <c r="T141" s="227"/>
      <c r="U141" s="227"/>
      <c r="V141" s="227"/>
      <c r="W141" s="227"/>
      <c r="X141" s="227"/>
      <c r="Y141" s="248"/>
      <c r="Z141" s="90"/>
      <c r="AA141" s="54"/>
      <c r="AB141" s="54"/>
      <c r="AC141" s="54"/>
      <c r="AD141" s="54"/>
      <c r="AE141" s="54"/>
      <c r="AF141" s="54"/>
      <c r="AG141" s="54"/>
      <c r="AH141" s="54"/>
      <c r="AI141" s="54"/>
      <c r="AJ141" s="54"/>
      <c r="AK141" s="54"/>
      <c r="AL141" s="255"/>
      <c r="AM141" s="91"/>
      <c r="AN141" s="119"/>
      <c r="AO141" s="227"/>
      <c r="AP141" s="227"/>
      <c r="AQ141" s="98"/>
      <c r="AR141" s="257"/>
      <c r="AS141" s="96"/>
      <c r="AT141" s="54"/>
      <c r="AU141" s="96"/>
      <c r="AV141" s="54"/>
      <c r="AW141" s="54"/>
      <c r="AX141" s="96"/>
      <c r="AY141" s="96"/>
      <c r="AZ141" s="96"/>
      <c r="BA141" s="96"/>
      <c r="BB141" s="96"/>
      <c r="BC141" s="255"/>
      <c r="BD141" s="260"/>
      <c r="BE141" s="261"/>
    </row>
    <row r="142" spans="1:57" s="31" customFormat="1" ht="18" customHeight="1" x14ac:dyDescent="0.25">
      <c r="A142" s="54"/>
      <c r="B142" s="54"/>
      <c r="C142" s="96"/>
      <c r="D142" s="54"/>
      <c r="E142" s="248"/>
      <c r="F142" s="56"/>
      <c r="G142" s="98"/>
      <c r="H142" s="91"/>
      <c r="I142" s="115"/>
      <c r="J142" s="227"/>
      <c r="K142" s="227"/>
      <c r="L142" s="227"/>
      <c r="M142" s="227"/>
      <c r="N142" s="227"/>
      <c r="O142" s="227"/>
      <c r="P142" s="227"/>
      <c r="Q142" s="227"/>
      <c r="R142" s="227"/>
      <c r="S142" s="227"/>
      <c r="T142" s="227"/>
      <c r="U142" s="227"/>
      <c r="V142" s="227"/>
      <c r="W142" s="227"/>
      <c r="X142" s="227"/>
      <c r="Y142" s="248"/>
      <c r="Z142" s="90"/>
      <c r="AA142" s="54"/>
      <c r="AB142" s="54"/>
      <c r="AC142" s="54"/>
      <c r="AD142" s="54"/>
      <c r="AE142" s="54"/>
      <c r="AF142" s="54"/>
      <c r="AG142" s="54"/>
      <c r="AH142" s="54"/>
      <c r="AI142" s="54"/>
      <c r="AJ142" s="54"/>
      <c r="AK142" s="54"/>
      <c r="AL142" s="255"/>
      <c r="AM142" s="91"/>
      <c r="AN142" s="119"/>
      <c r="AO142" s="227"/>
      <c r="AP142" s="227"/>
      <c r="AQ142" s="98"/>
      <c r="AR142" s="257"/>
      <c r="AS142" s="96"/>
      <c r="AT142" s="54"/>
      <c r="AU142" s="96"/>
      <c r="AV142" s="54"/>
      <c r="AW142" s="54"/>
      <c r="AX142" s="96"/>
      <c r="AY142" s="96"/>
      <c r="AZ142" s="96"/>
      <c r="BA142" s="96"/>
      <c r="BB142" s="96"/>
      <c r="BC142" s="255"/>
      <c r="BD142" s="260"/>
      <c r="BE142" s="261"/>
    </row>
    <row r="143" spans="1:57" s="31" customFormat="1" ht="18" customHeight="1" x14ac:dyDescent="0.25">
      <c r="A143" s="54"/>
      <c r="B143" s="54"/>
      <c r="C143" s="96"/>
      <c r="D143" s="54"/>
      <c r="E143" s="248"/>
      <c r="F143" s="56"/>
      <c r="G143" s="98"/>
      <c r="H143" s="91"/>
      <c r="I143" s="115"/>
      <c r="J143" s="227"/>
      <c r="K143" s="227"/>
      <c r="L143" s="227"/>
      <c r="M143" s="227"/>
      <c r="N143" s="227"/>
      <c r="O143" s="227"/>
      <c r="P143" s="227"/>
      <c r="Q143" s="227"/>
      <c r="R143" s="227"/>
      <c r="S143" s="227"/>
      <c r="T143" s="227"/>
      <c r="U143" s="227"/>
      <c r="V143" s="227"/>
      <c r="W143" s="227"/>
      <c r="X143" s="227"/>
      <c r="Y143" s="248"/>
      <c r="Z143" s="90"/>
      <c r="AA143" s="54"/>
      <c r="AB143" s="54"/>
      <c r="AC143" s="54"/>
      <c r="AD143" s="54"/>
      <c r="AE143" s="54"/>
      <c r="AF143" s="54"/>
      <c r="AG143" s="54"/>
      <c r="AH143" s="54"/>
      <c r="AI143" s="54"/>
      <c r="AJ143" s="54"/>
      <c r="AK143" s="54"/>
      <c r="AL143" s="255"/>
      <c r="AM143" s="91"/>
      <c r="AN143" s="119"/>
      <c r="AO143" s="227"/>
      <c r="AP143" s="227"/>
      <c r="AQ143" s="98"/>
      <c r="AR143" s="257"/>
      <c r="AS143" s="96"/>
      <c r="AT143" s="54"/>
      <c r="AU143" s="96"/>
      <c r="AV143" s="54"/>
      <c r="AW143" s="54"/>
      <c r="AX143" s="96"/>
      <c r="AY143" s="96"/>
      <c r="AZ143" s="96"/>
      <c r="BA143" s="96"/>
      <c r="BB143" s="96"/>
      <c r="BC143" s="255"/>
      <c r="BD143" s="260"/>
      <c r="BE143" s="261"/>
    </row>
    <row r="144" spans="1:57" s="31" customFormat="1" ht="18" customHeight="1" x14ac:dyDescent="0.25">
      <c r="A144" s="54"/>
      <c r="B144" s="54"/>
      <c r="C144" s="96"/>
      <c r="D144" s="54"/>
      <c r="E144" s="248"/>
      <c r="F144" s="56"/>
      <c r="G144" s="98"/>
      <c r="H144" s="91"/>
      <c r="I144" s="115"/>
      <c r="J144" s="227"/>
      <c r="K144" s="227"/>
      <c r="L144" s="227"/>
      <c r="M144" s="227"/>
      <c r="N144" s="227"/>
      <c r="O144" s="227"/>
      <c r="P144" s="227"/>
      <c r="Q144" s="227"/>
      <c r="R144" s="227"/>
      <c r="S144" s="227"/>
      <c r="T144" s="227"/>
      <c r="U144" s="227"/>
      <c r="V144" s="227"/>
      <c r="W144" s="227"/>
      <c r="X144" s="227"/>
      <c r="Y144" s="248"/>
      <c r="Z144" s="90"/>
      <c r="AA144" s="54"/>
      <c r="AB144" s="54"/>
      <c r="AC144" s="54"/>
      <c r="AD144" s="54"/>
      <c r="AE144" s="54"/>
      <c r="AF144" s="54"/>
      <c r="AG144" s="54"/>
      <c r="AH144" s="54"/>
      <c r="AI144" s="54"/>
      <c r="AJ144" s="54"/>
      <c r="AK144" s="54"/>
      <c r="AL144" s="255"/>
      <c r="AM144" s="91"/>
      <c r="AN144" s="119"/>
      <c r="AO144" s="227"/>
      <c r="AP144" s="227"/>
      <c r="AQ144" s="98"/>
      <c r="AR144" s="257"/>
      <c r="AS144" s="96"/>
      <c r="AT144" s="54"/>
      <c r="AU144" s="96"/>
      <c r="AV144" s="54"/>
      <c r="AW144" s="54"/>
      <c r="AX144" s="96"/>
      <c r="AY144" s="96"/>
      <c r="AZ144" s="96"/>
      <c r="BA144" s="96"/>
      <c r="BB144" s="96"/>
      <c r="BC144" s="255"/>
      <c r="BD144" s="260"/>
      <c r="BE144" s="261"/>
    </row>
    <row r="145" spans="1:57" s="31" customFormat="1" ht="18" customHeight="1" x14ac:dyDescent="0.25">
      <c r="A145" s="54"/>
      <c r="B145" s="54"/>
      <c r="C145" s="96"/>
      <c r="D145" s="54"/>
      <c r="E145" s="248"/>
      <c r="F145" s="56"/>
      <c r="G145" s="98"/>
      <c r="H145" s="91"/>
      <c r="I145" s="115"/>
      <c r="J145" s="227"/>
      <c r="K145" s="227"/>
      <c r="L145" s="227"/>
      <c r="M145" s="227"/>
      <c r="N145" s="227"/>
      <c r="O145" s="227"/>
      <c r="P145" s="227"/>
      <c r="Q145" s="227"/>
      <c r="R145" s="227"/>
      <c r="S145" s="227"/>
      <c r="T145" s="227"/>
      <c r="U145" s="227"/>
      <c r="V145" s="227"/>
      <c r="W145" s="227"/>
      <c r="X145" s="227"/>
      <c r="Y145" s="248"/>
      <c r="Z145" s="90"/>
      <c r="AA145" s="54"/>
      <c r="AB145" s="54"/>
      <c r="AC145" s="54"/>
      <c r="AD145" s="54"/>
      <c r="AE145" s="54"/>
      <c r="AF145" s="54"/>
      <c r="AG145" s="54"/>
      <c r="AH145" s="54"/>
      <c r="AI145" s="54"/>
      <c r="AJ145" s="54"/>
      <c r="AK145" s="54"/>
      <c r="AL145" s="255"/>
      <c r="AM145" s="91"/>
      <c r="AN145" s="119"/>
      <c r="AO145" s="227"/>
      <c r="AP145" s="227"/>
      <c r="AQ145" s="98"/>
      <c r="AR145" s="257"/>
      <c r="AS145" s="96"/>
      <c r="AT145" s="54"/>
      <c r="AU145" s="96"/>
      <c r="AV145" s="54"/>
      <c r="AW145" s="54"/>
      <c r="AX145" s="96"/>
      <c r="AY145" s="96"/>
      <c r="AZ145" s="96"/>
      <c r="BA145" s="96"/>
      <c r="BB145" s="96"/>
      <c r="BC145" s="255"/>
      <c r="BD145" s="260"/>
      <c r="BE145" s="261"/>
    </row>
    <row r="146" spans="1:57" s="31" customFormat="1" ht="18" customHeight="1" x14ac:dyDescent="0.25">
      <c r="A146" s="54"/>
      <c r="B146" s="54"/>
      <c r="C146" s="96"/>
      <c r="D146" s="54"/>
      <c r="E146" s="248"/>
      <c r="F146" s="56"/>
      <c r="G146" s="98"/>
      <c r="H146" s="91"/>
      <c r="I146" s="115"/>
      <c r="J146" s="227"/>
      <c r="K146" s="227"/>
      <c r="L146" s="227"/>
      <c r="M146" s="227"/>
      <c r="N146" s="227"/>
      <c r="O146" s="227"/>
      <c r="P146" s="227"/>
      <c r="Q146" s="227"/>
      <c r="R146" s="227"/>
      <c r="S146" s="227"/>
      <c r="T146" s="227"/>
      <c r="U146" s="227"/>
      <c r="V146" s="227"/>
      <c r="W146" s="227"/>
      <c r="X146" s="227"/>
      <c r="Y146" s="248"/>
      <c r="Z146" s="90"/>
      <c r="AA146" s="54"/>
      <c r="AB146" s="54"/>
      <c r="AC146" s="54"/>
      <c r="AD146" s="54"/>
      <c r="AE146" s="54"/>
      <c r="AF146" s="54"/>
      <c r="AG146" s="54"/>
      <c r="AH146" s="54"/>
      <c r="AI146" s="54"/>
      <c r="AJ146" s="54"/>
      <c r="AK146" s="54"/>
      <c r="AL146" s="255"/>
      <c r="AM146" s="91"/>
      <c r="AN146" s="119"/>
      <c r="AO146" s="227"/>
      <c r="AP146" s="227"/>
      <c r="AQ146" s="98"/>
      <c r="AR146" s="257"/>
      <c r="AS146" s="96"/>
      <c r="AT146" s="54"/>
      <c r="AU146" s="96"/>
      <c r="AV146" s="54"/>
      <c r="AW146" s="54"/>
      <c r="AX146" s="96"/>
      <c r="AY146" s="96"/>
      <c r="AZ146" s="96"/>
      <c r="BA146" s="96"/>
      <c r="BB146" s="96"/>
      <c r="BC146" s="255"/>
      <c r="BD146" s="260"/>
      <c r="BE146" s="261"/>
    </row>
    <row r="147" spans="1:57" s="31" customFormat="1" ht="18" customHeight="1" x14ac:dyDescent="0.25">
      <c r="A147" s="54"/>
      <c r="B147" s="54"/>
      <c r="C147" s="96"/>
      <c r="D147" s="54"/>
      <c r="E147" s="248"/>
      <c r="F147" s="56"/>
      <c r="G147" s="98"/>
      <c r="H147" s="91"/>
      <c r="I147" s="115"/>
      <c r="J147" s="227"/>
      <c r="K147" s="227"/>
      <c r="L147" s="227"/>
      <c r="M147" s="227"/>
      <c r="N147" s="227"/>
      <c r="O147" s="227"/>
      <c r="P147" s="227"/>
      <c r="Q147" s="227"/>
      <c r="R147" s="227"/>
      <c r="S147" s="227"/>
      <c r="T147" s="227"/>
      <c r="U147" s="227"/>
      <c r="V147" s="227"/>
      <c r="W147" s="227"/>
      <c r="X147" s="227"/>
      <c r="Y147" s="248"/>
      <c r="Z147" s="90"/>
      <c r="AA147" s="54"/>
      <c r="AB147" s="54"/>
      <c r="AC147" s="54"/>
      <c r="AD147" s="54"/>
      <c r="AE147" s="54"/>
      <c r="AF147" s="54"/>
      <c r="AG147" s="54"/>
      <c r="AH147" s="54"/>
      <c r="AI147" s="54"/>
      <c r="AJ147" s="54"/>
      <c r="AK147" s="54"/>
      <c r="AL147" s="255"/>
      <c r="AM147" s="91"/>
      <c r="AN147" s="119"/>
      <c r="AO147" s="227"/>
      <c r="AP147" s="227"/>
      <c r="AQ147" s="98"/>
      <c r="AR147" s="257"/>
      <c r="AS147" s="96"/>
      <c r="AT147" s="54"/>
      <c r="AU147" s="96"/>
      <c r="AV147" s="54"/>
      <c r="AW147" s="54"/>
      <c r="AX147" s="96"/>
      <c r="AY147" s="96"/>
      <c r="AZ147" s="96"/>
      <c r="BA147" s="96"/>
      <c r="BB147" s="96"/>
      <c r="BC147" s="255"/>
      <c r="BD147" s="260"/>
      <c r="BE147" s="261"/>
    </row>
    <row r="148" spans="1:57" s="31" customFormat="1" ht="18" customHeight="1" x14ac:dyDescent="0.25">
      <c r="A148" s="54"/>
      <c r="B148" s="54"/>
      <c r="C148" s="96"/>
      <c r="D148" s="54"/>
      <c r="E148" s="248"/>
      <c r="F148" s="56"/>
      <c r="G148" s="98"/>
      <c r="H148" s="91"/>
      <c r="I148" s="115"/>
      <c r="J148" s="227"/>
      <c r="K148" s="227"/>
      <c r="L148" s="227"/>
      <c r="M148" s="227"/>
      <c r="N148" s="227"/>
      <c r="O148" s="227"/>
      <c r="P148" s="227"/>
      <c r="Q148" s="227"/>
      <c r="R148" s="227"/>
      <c r="S148" s="227"/>
      <c r="T148" s="227"/>
      <c r="U148" s="227"/>
      <c r="V148" s="227"/>
      <c r="W148" s="227"/>
      <c r="X148" s="227"/>
      <c r="Y148" s="248"/>
      <c r="Z148" s="90"/>
      <c r="AA148" s="54"/>
      <c r="AB148" s="54"/>
      <c r="AC148" s="54"/>
      <c r="AD148" s="54"/>
      <c r="AE148" s="54"/>
      <c r="AF148" s="54"/>
      <c r="AG148" s="54"/>
      <c r="AH148" s="54"/>
      <c r="AI148" s="54"/>
      <c r="AJ148" s="54"/>
      <c r="AK148" s="54"/>
      <c r="AL148" s="255"/>
      <c r="AM148" s="91"/>
      <c r="AN148" s="119"/>
      <c r="AO148" s="227"/>
      <c r="AP148" s="227"/>
      <c r="AQ148" s="98"/>
      <c r="AR148" s="257"/>
      <c r="AS148" s="96"/>
      <c r="AT148" s="54"/>
      <c r="AU148" s="96"/>
      <c r="AV148" s="54"/>
      <c r="AW148" s="54"/>
      <c r="AX148" s="96"/>
      <c r="AY148" s="96"/>
      <c r="AZ148" s="96"/>
      <c r="BA148" s="96"/>
      <c r="BB148" s="96"/>
      <c r="BC148" s="255"/>
      <c r="BD148" s="260"/>
      <c r="BE148" s="261"/>
    </row>
    <row r="149" spans="1:57" s="31" customFormat="1" ht="18" customHeight="1" x14ac:dyDescent="0.25">
      <c r="A149" s="54"/>
      <c r="B149" s="54"/>
      <c r="C149" s="96"/>
      <c r="D149" s="54"/>
      <c r="E149" s="248"/>
      <c r="F149" s="56"/>
      <c r="G149" s="98"/>
      <c r="H149" s="91"/>
      <c r="I149" s="115"/>
      <c r="J149" s="227"/>
      <c r="K149" s="227"/>
      <c r="L149" s="227"/>
      <c r="M149" s="227"/>
      <c r="N149" s="227"/>
      <c r="O149" s="227"/>
      <c r="P149" s="227"/>
      <c r="Q149" s="227"/>
      <c r="R149" s="227"/>
      <c r="S149" s="227"/>
      <c r="T149" s="227"/>
      <c r="U149" s="227"/>
      <c r="V149" s="227"/>
      <c r="W149" s="227"/>
      <c r="X149" s="227"/>
      <c r="Y149" s="248"/>
      <c r="Z149" s="90"/>
      <c r="AA149" s="54"/>
      <c r="AB149" s="54"/>
      <c r="AC149" s="54"/>
      <c r="AD149" s="54"/>
      <c r="AE149" s="54"/>
      <c r="AF149" s="54"/>
      <c r="AG149" s="54"/>
      <c r="AH149" s="54"/>
      <c r="AI149" s="54"/>
      <c r="AJ149" s="54"/>
      <c r="AK149" s="54"/>
      <c r="AL149" s="255"/>
      <c r="AM149" s="91"/>
      <c r="AN149" s="119"/>
      <c r="AO149" s="227"/>
      <c r="AP149" s="227"/>
      <c r="AQ149" s="98"/>
      <c r="AR149" s="257"/>
      <c r="AS149" s="96"/>
      <c r="AT149" s="54"/>
      <c r="AU149" s="96"/>
      <c r="AV149" s="54"/>
      <c r="AW149" s="54"/>
      <c r="AX149" s="96"/>
      <c r="AY149" s="96"/>
      <c r="AZ149" s="96"/>
      <c r="BA149" s="96"/>
      <c r="BB149" s="96"/>
      <c r="BC149" s="255"/>
      <c r="BD149" s="260"/>
      <c r="BE149" s="261"/>
    </row>
    <row r="150" spans="1:57" s="31" customFormat="1" ht="18" customHeight="1" x14ac:dyDescent="0.25">
      <c r="A150" s="54"/>
      <c r="B150" s="54"/>
      <c r="C150" s="96"/>
      <c r="D150" s="54"/>
      <c r="E150" s="248"/>
      <c r="F150" s="56"/>
      <c r="G150" s="98"/>
      <c r="H150" s="91"/>
      <c r="I150" s="115"/>
      <c r="J150" s="227"/>
      <c r="K150" s="227"/>
      <c r="L150" s="227"/>
      <c r="M150" s="227"/>
      <c r="N150" s="227"/>
      <c r="O150" s="227"/>
      <c r="P150" s="227"/>
      <c r="Q150" s="227"/>
      <c r="R150" s="227"/>
      <c r="S150" s="227"/>
      <c r="T150" s="227"/>
      <c r="U150" s="227"/>
      <c r="V150" s="227"/>
      <c r="W150" s="227"/>
      <c r="X150" s="227"/>
      <c r="Y150" s="248"/>
      <c r="Z150" s="90"/>
      <c r="AA150" s="54"/>
      <c r="AB150" s="54"/>
      <c r="AC150" s="54"/>
      <c r="AD150" s="54"/>
      <c r="AE150" s="54"/>
      <c r="AF150" s="54"/>
      <c r="AG150" s="54"/>
      <c r="AH150" s="54"/>
      <c r="AI150" s="54"/>
      <c r="AJ150" s="54"/>
      <c r="AK150" s="54"/>
      <c r="AL150" s="255"/>
      <c r="AM150" s="91"/>
      <c r="AN150" s="119"/>
      <c r="AO150" s="227"/>
      <c r="AP150" s="227"/>
      <c r="AQ150" s="98"/>
      <c r="AR150" s="257"/>
      <c r="AS150" s="96"/>
      <c r="AT150" s="54"/>
      <c r="AU150" s="96"/>
      <c r="AV150" s="54"/>
      <c r="AW150" s="54"/>
      <c r="AX150" s="96"/>
      <c r="AY150" s="96"/>
      <c r="AZ150" s="96"/>
      <c r="BA150" s="96"/>
      <c r="BB150" s="96"/>
      <c r="BC150" s="255"/>
      <c r="BD150" s="260"/>
      <c r="BE150" s="261"/>
    </row>
    <row r="151" spans="1:57" s="31" customFormat="1" ht="18" customHeight="1" x14ac:dyDescent="0.25">
      <c r="A151" s="54"/>
      <c r="B151" s="54"/>
      <c r="C151" s="96"/>
      <c r="D151" s="54"/>
      <c r="E151" s="248"/>
      <c r="F151" s="56"/>
      <c r="G151" s="98"/>
      <c r="H151" s="91"/>
      <c r="I151" s="115"/>
      <c r="J151" s="227"/>
      <c r="K151" s="227"/>
      <c r="L151" s="227"/>
      <c r="M151" s="227"/>
      <c r="N151" s="227"/>
      <c r="O151" s="227"/>
      <c r="P151" s="227"/>
      <c r="Q151" s="227"/>
      <c r="R151" s="227"/>
      <c r="S151" s="227"/>
      <c r="T151" s="227"/>
      <c r="U151" s="227"/>
      <c r="V151" s="227"/>
      <c r="W151" s="227"/>
      <c r="X151" s="227"/>
      <c r="Y151" s="248"/>
      <c r="Z151" s="90"/>
      <c r="AA151" s="54"/>
      <c r="AB151" s="54"/>
      <c r="AC151" s="54"/>
      <c r="AD151" s="54"/>
      <c r="AE151" s="54"/>
      <c r="AF151" s="54"/>
      <c r="AG151" s="54"/>
      <c r="AH151" s="54"/>
      <c r="AI151" s="54"/>
      <c r="AJ151" s="54"/>
      <c r="AK151" s="54"/>
      <c r="AL151" s="255"/>
      <c r="AM151" s="91"/>
      <c r="AN151" s="119"/>
      <c r="AO151" s="227"/>
      <c r="AP151" s="227"/>
      <c r="AQ151" s="98"/>
      <c r="AR151" s="257"/>
      <c r="AS151" s="96"/>
      <c r="AT151" s="54"/>
      <c r="AU151" s="96"/>
      <c r="AV151" s="54"/>
      <c r="AW151" s="54"/>
      <c r="AX151" s="96"/>
      <c r="AY151" s="96"/>
      <c r="AZ151" s="96"/>
      <c r="BA151" s="96"/>
      <c r="BB151" s="96"/>
      <c r="BC151" s="255"/>
      <c r="BD151" s="260"/>
      <c r="BE151" s="261"/>
    </row>
    <row r="152" spans="1:57" s="31" customFormat="1" ht="18" customHeight="1" x14ac:dyDescent="0.25">
      <c r="A152" s="54"/>
      <c r="B152" s="54"/>
      <c r="C152" s="96"/>
      <c r="D152" s="54"/>
      <c r="E152" s="248"/>
      <c r="F152" s="56"/>
      <c r="G152" s="98"/>
      <c r="H152" s="91"/>
      <c r="I152" s="115"/>
      <c r="J152" s="227"/>
      <c r="K152" s="227"/>
      <c r="L152" s="227"/>
      <c r="M152" s="227"/>
      <c r="N152" s="227"/>
      <c r="O152" s="227"/>
      <c r="P152" s="227"/>
      <c r="Q152" s="227"/>
      <c r="R152" s="227"/>
      <c r="S152" s="227"/>
      <c r="T152" s="227"/>
      <c r="U152" s="227"/>
      <c r="V152" s="227"/>
      <c r="W152" s="227"/>
      <c r="X152" s="227"/>
      <c r="Y152" s="248"/>
      <c r="Z152" s="90"/>
      <c r="AA152" s="54"/>
      <c r="AB152" s="54"/>
      <c r="AC152" s="54"/>
      <c r="AD152" s="54"/>
      <c r="AE152" s="54"/>
      <c r="AF152" s="54"/>
      <c r="AG152" s="54"/>
      <c r="AH152" s="54"/>
      <c r="AI152" s="54"/>
      <c r="AJ152" s="54"/>
      <c r="AK152" s="54"/>
      <c r="AL152" s="255"/>
      <c r="AM152" s="91"/>
      <c r="AN152" s="119"/>
      <c r="AO152" s="227"/>
      <c r="AP152" s="227"/>
      <c r="AQ152" s="98"/>
      <c r="AR152" s="257"/>
      <c r="AS152" s="96"/>
      <c r="AT152" s="54"/>
      <c r="AU152" s="96"/>
      <c r="AV152" s="54"/>
      <c r="AW152" s="54"/>
      <c r="AX152" s="96"/>
      <c r="AY152" s="96"/>
      <c r="AZ152" s="96"/>
      <c r="BA152" s="96"/>
      <c r="BB152" s="96"/>
      <c r="BC152" s="255"/>
      <c r="BD152" s="260"/>
      <c r="BE152" s="261"/>
    </row>
    <row r="153" spans="1:57" s="31" customFormat="1" ht="18" customHeight="1" x14ac:dyDescent="0.25">
      <c r="A153" s="54"/>
      <c r="B153" s="54"/>
      <c r="C153" s="96"/>
      <c r="D153" s="54"/>
      <c r="E153" s="248"/>
      <c r="F153" s="56"/>
      <c r="G153" s="98"/>
      <c r="H153" s="91"/>
      <c r="I153" s="115"/>
      <c r="J153" s="227"/>
      <c r="K153" s="227"/>
      <c r="L153" s="227"/>
      <c r="M153" s="227"/>
      <c r="N153" s="227"/>
      <c r="O153" s="227"/>
      <c r="P153" s="227"/>
      <c r="Q153" s="227"/>
      <c r="R153" s="227"/>
      <c r="S153" s="227"/>
      <c r="T153" s="227"/>
      <c r="U153" s="227"/>
      <c r="V153" s="227"/>
      <c r="W153" s="227"/>
      <c r="X153" s="227"/>
      <c r="Y153" s="248"/>
      <c r="Z153" s="90"/>
      <c r="AA153" s="54"/>
      <c r="AB153" s="54"/>
      <c r="AC153" s="54"/>
      <c r="AD153" s="54"/>
      <c r="AE153" s="54"/>
      <c r="AF153" s="54"/>
      <c r="AG153" s="54"/>
      <c r="AH153" s="54"/>
      <c r="AI153" s="54"/>
      <c r="AJ153" s="54"/>
      <c r="AK153" s="54"/>
      <c r="AL153" s="255"/>
      <c r="AM153" s="91"/>
      <c r="AN153" s="119"/>
      <c r="AO153" s="227"/>
      <c r="AP153" s="227"/>
      <c r="AQ153" s="98"/>
      <c r="AR153" s="257"/>
      <c r="AS153" s="96"/>
      <c r="AT153" s="54"/>
      <c r="AU153" s="96"/>
      <c r="AV153" s="54"/>
      <c r="AW153" s="54"/>
      <c r="AX153" s="96"/>
      <c r="AY153" s="96"/>
      <c r="AZ153" s="96"/>
      <c r="BA153" s="96"/>
      <c r="BB153" s="96"/>
      <c r="BC153" s="255"/>
      <c r="BD153" s="260"/>
      <c r="BE153" s="261"/>
    </row>
    <row r="154" spans="1:57" s="31" customFormat="1" ht="18" customHeight="1" x14ac:dyDescent="0.25">
      <c r="A154" s="54"/>
      <c r="B154" s="54"/>
      <c r="C154" s="96"/>
      <c r="D154" s="54"/>
      <c r="E154" s="248"/>
      <c r="F154" s="56"/>
      <c r="G154" s="98"/>
      <c r="H154" s="91"/>
      <c r="I154" s="115"/>
      <c r="J154" s="227"/>
      <c r="K154" s="227"/>
      <c r="L154" s="227"/>
      <c r="M154" s="227"/>
      <c r="N154" s="227"/>
      <c r="O154" s="227"/>
      <c r="P154" s="227"/>
      <c r="Q154" s="227"/>
      <c r="R154" s="227"/>
      <c r="S154" s="227"/>
      <c r="T154" s="227"/>
      <c r="U154" s="227"/>
      <c r="V154" s="227"/>
      <c r="W154" s="227"/>
      <c r="X154" s="227"/>
      <c r="Y154" s="248"/>
      <c r="Z154" s="90"/>
      <c r="AA154" s="54"/>
      <c r="AB154" s="54"/>
      <c r="AC154" s="54"/>
      <c r="AD154" s="54"/>
      <c r="AE154" s="54"/>
      <c r="AF154" s="54"/>
      <c r="AG154" s="54"/>
      <c r="AH154" s="54"/>
      <c r="AI154" s="54"/>
      <c r="AJ154" s="54"/>
      <c r="AK154" s="54"/>
      <c r="AL154" s="255"/>
      <c r="AM154" s="91"/>
      <c r="AN154" s="119"/>
      <c r="AO154" s="227"/>
      <c r="AP154" s="227"/>
      <c r="AQ154" s="98"/>
      <c r="AR154" s="257"/>
      <c r="AS154" s="96"/>
      <c r="AT154" s="54"/>
      <c r="AU154" s="96"/>
      <c r="AV154" s="54"/>
      <c r="AW154" s="54"/>
      <c r="AX154" s="96"/>
      <c r="AY154" s="96"/>
      <c r="AZ154" s="96"/>
      <c r="BA154" s="96"/>
      <c r="BB154" s="96"/>
      <c r="BC154" s="255"/>
      <c r="BD154" s="260"/>
      <c r="BE154" s="261"/>
    </row>
    <row r="155" spans="1:57" s="31" customFormat="1" ht="18" customHeight="1" x14ac:dyDescent="0.25">
      <c r="A155" s="54"/>
      <c r="B155" s="54"/>
      <c r="C155" s="96"/>
      <c r="D155" s="54"/>
      <c r="E155" s="248"/>
      <c r="F155" s="56"/>
      <c r="G155" s="98"/>
      <c r="H155" s="91"/>
      <c r="I155" s="115"/>
      <c r="J155" s="227"/>
      <c r="K155" s="227"/>
      <c r="L155" s="227"/>
      <c r="M155" s="227"/>
      <c r="N155" s="227"/>
      <c r="O155" s="227"/>
      <c r="P155" s="227"/>
      <c r="Q155" s="227"/>
      <c r="R155" s="227"/>
      <c r="S155" s="227"/>
      <c r="T155" s="227"/>
      <c r="U155" s="227"/>
      <c r="V155" s="227"/>
      <c r="W155" s="227"/>
      <c r="X155" s="227"/>
      <c r="Y155" s="248"/>
      <c r="Z155" s="90"/>
      <c r="AA155" s="54"/>
      <c r="AB155" s="54"/>
      <c r="AC155" s="54"/>
      <c r="AD155" s="54"/>
      <c r="AE155" s="54"/>
      <c r="AF155" s="54"/>
      <c r="AG155" s="54"/>
      <c r="AH155" s="54"/>
      <c r="AI155" s="54"/>
      <c r="AJ155" s="54"/>
      <c r="AK155" s="54"/>
      <c r="AL155" s="255"/>
      <c r="AM155" s="91"/>
      <c r="AN155" s="119"/>
      <c r="AO155" s="227"/>
      <c r="AP155" s="227"/>
      <c r="AQ155" s="98"/>
      <c r="AR155" s="257"/>
      <c r="AS155" s="96"/>
      <c r="AT155" s="54"/>
      <c r="AU155" s="96"/>
      <c r="AV155" s="54"/>
      <c r="AW155" s="54"/>
      <c r="AX155" s="96"/>
      <c r="AY155" s="96"/>
      <c r="AZ155" s="96"/>
      <c r="BA155" s="96"/>
      <c r="BB155" s="96"/>
      <c r="BC155" s="255"/>
      <c r="BD155" s="260"/>
      <c r="BE155" s="261"/>
    </row>
    <row r="156" spans="1:57" s="31" customFormat="1" ht="18" customHeight="1" x14ac:dyDescent="0.25">
      <c r="A156" s="54"/>
      <c r="B156" s="54"/>
      <c r="C156" s="96"/>
      <c r="D156" s="54"/>
      <c r="E156" s="248"/>
      <c r="F156" s="56"/>
      <c r="G156" s="98"/>
      <c r="H156" s="91"/>
      <c r="I156" s="115"/>
      <c r="J156" s="227"/>
      <c r="K156" s="227"/>
      <c r="L156" s="227"/>
      <c r="M156" s="227"/>
      <c r="N156" s="227"/>
      <c r="O156" s="227"/>
      <c r="P156" s="227"/>
      <c r="Q156" s="227"/>
      <c r="R156" s="227"/>
      <c r="S156" s="227"/>
      <c r="T156" s="227"/>
      <c r="U156" s="227"/>
      <c r="V156" s="227"/>
      <c r="W156" s="227"/>
      <c r="X156" s="227"/>
      <c r="Y156" s="248"/>
      <c r="Z156" s="90"/>
      <c r="AA156" s="54"/>
      <c r="AB156" s="54"/>
      <c r="AC156" s="54"/>
      <c r="AD156" s="54"/>
      <c r="AE156" s="54"/>
      <c r="AF156" s="54"/>
      <c r="AG156" s="54"/>
      <c r="AH156" s="54"/>
      <c r="AI156" s="54"/>
      <c r="AJ156" s="54"/>
      <c r="AK156" s="54"/>
      <c r="AL156" s="255"/>
      <c r="AM156" s="91"/>
      <c r="AN156" s="119"/>
      <c r="AO156" s="227"/>
      <c r="AP156" s="227"/>
      <c r="AQ156" s="98"/>
      <c r="AR156" s="257"/>
      <c r="AS156" s="96"/>
      <c r="AT156" s="54"/>
      <c r="AU156" s="96"/>
      <c r="AV156" s="54"/>
      <c r="AW156" s="54"/>
      <c r="AX156" s="96"/>
      <c r="AY156" s="96"/>
      <c r="AZ156" s="96"/>
      <c r="BA156" s="96"/>
      <c r="BB156" s="96"/>
      <c r="BC156" s="255"/>
      <c r="BD156" s="260"/>
      <c r="BE156" s="261"/>
    </row>
    <row r="157" spans="1:57" s="31" customFormat="1" ht="18" customHeight="1" x14ac:dyDescent="0.25">
      <c r="A157" s="54"/>
      <c r="B157" s="54"/>
      <c r="C157" s="96"/>
      <c r="D157" s="54"/>
      <c r="E157" s="248"/>
      <c r="F157" s="56"/>
      <c r="G157" s="98"/>
      <c r="H157" s="91"/>
      <c r="I157" s="115"/>
      <c r="J157" s="227"/>
      <c r="K157" s="227"/>
      <c r="L157" s="227"/>
      <c r="M157" s="227"/>
      <c r="N157" s="227"/>
      <c r="O157" s="227"/>
      <c r="P157" s="227"/>
      <c r="Q157" s="227"/>
      <c r="R157" s="227"/>
      <c r="S157" s="227"/>
      <c r="T157" s="227"/>
      <c r="U157" s="227"/>
      <c r="V157" s="227"/>
      <c r="W157" s="227"/>
      <c r="X157" s="227"/>
      <c r="Y157" s="248"/>
      <c r="Z157" s="90"/>
      <c r="AA157" s="54"/>
      <c r="AB157" s="54"/>
      <c r="AC157" s="54"/>
      <c r="AD157" s="54"/>
      <c r="AE157" s="54"/>
      <c r="AF157" s="54"/>
      <c r="AG157" s="54"/>
      <c r="AH157" s="54"/>
      <c r="AI157" s="54"/>
      <c r="AJ157" s="54"/>
      <c r="AK157" s="54"/>
      <c r="AL157" s="255"/>
      <c r="AM157" s="91"/>
      <c r="AN157" s="119"/>
      <c r="AO157" s="227"/>
      <c r="AP157" s="227"/>
      <c r="AQ157" s="98"/>
      <c r="AR157" s="257"/>
      <c r="AS157" s="96"/>
      <c r="AT157" s="54"/>
      <c r="AU157" s="96"/>
      <c r="AV157" s="54"/>
      <c r="AW157" s="54"/>
      <c r="AX157" s="96"/>
      <c r="AY157" s="96"/>
      <c r="AZ157" s="96"/>
      <c r="BA157" s="96"/>
      <c r="BB157" s="96"/>
      <c r="BC157" s="255"/>
      <c r="BD157" s="260"/>
      <c r="BE157" s="261"/>
    </row>
    <row r="158" spans="1:57" s="31" customFormat="1" ht="18" customHeight="1" x14ac:dyDescent="0.25">
      <c r="A158" s="54"/>
      <c r="B158" s="54"/>
      <c r="C158" s="96"/>
      <c r="D158" s="54"/>
      <c r="E158" s="248"/>
      <c r="F158" s="56"/>
      <c r="G158" s="98"/>
      <c r="H158" s="91"/>
      <c r="I158" s="115"/>
      <c r="J158" s="227"/>
      <c r="K158" s="227"/>
      <c r="L158" s="227"/>
      <c r="M158" s="227"/>
      <c r="N158" s="227"/>
      <c r="O158" s="227"/>
      <c r="P158" s="227"/>
      <c r="Q158" s="227"/>
      <c r="R158" s="227"/>
      <c r="S158" s="227"/>
      <c r="T158" s="227"/>
      <c r="U158" s="227"/>
      <c r="V158" s="227"/>
      <c r="W158" s="227"/>
      <c r="X158" s="227"/>
      <c r="Y158" s="248"/>
      <c r="Z158" s="90"/>
      <c r="AA158" s="54"/>
      <c r="AB158" s="54"/>
      <c r="AC158" s="54"/>
      <c r="AD158" s="54"/>
      <c r="AE158" s="54"/>
      <c r="AF158" s="54"/>
      <c r="AG158" s="54"/>
      <c r="AH158" s="54"/>
      <c r="AI158" s="54"/>
      <c r="AJ158" s="54"/>
      <c r="AK158" s="54"/>
      <c r="AL158" s="255"/>
      <c r="AM158" s="91"/>
      <c r="AN158" s="119"/>
      <c r="AO158" s="227"/>
      <c r="AP158" s="227"/>
      <c r="AQ158" s="98"/>
      <c r="AR158" s="257"/>
      <c r="AS158" s="96"/>
      <c r="AT158" s="54"/>
      <c r="AU158" s="96"/>
      <c r="AV158" s="54"/>
      <c r="AW158" s="54"/>
      <c r="AX158" s="96"/>
      <c r="AY158" s="96"/>
      <c r="AZ158" s="96"/>
      <c r="BA158" s="96"/>
      <c r="BB158" s="96"/>
      <c r="BC158" s="255"/>
      <c r="BD158" s="260"/>
      <c r="BE158" s="261"/>
    </row>
    <row r="159" spans="1:57" s="31" customFormat="1" ht="18" customHeight="1" x14ac:dyDescent="0.25">
      <c r="A159" s="54"/>
      <c r="B159" s="54"/>
      <c r="C159" s="96"/>
      <c r="D159" s="54"/>
      <c r="E159" s="248"/>
      <c r="F159" s="56"/>
      <c r="G159" s="98"/>
      <c r="H159" s="91"/>
      <c r="I159" s="115"/>
      <c r="J159" s="227"/>
      <c r="K159" s="227"/>
      <c r="L159" s="227"/>
      <c r="M159" s="227"/>
      <c r="N159" s="227"/>
      <c r="O159" s="227"/>
      <c r="P159" s="227"/>
      <c r="Q159" s="227"/>
      <c r="R159" s="227"/>
      <c r="S159" s="227"/>
      <c r="T159" s="227"/>
      <c r="U159" s="227"/>
      <c r="V159" s="227"/>
      <c r="W159" s="227"/>
      <c r="X159" s="227"/>
      <c r="Y159" s="248"/>
      <c r="Z159" s="90"/>
      <c r="AA159" s="54"/>
      <c r="AB159" s="54"/>
      <c r="AC159" s="54"/>
      <c r="AD159" s="54"/>
      <c r="AE159" s="54"/>
      <c r="AF159" s="54"/>
      <c r="AG159" s="54"/>
      <c r="AH159" s="54"/>
      <c r="AI159" s="54"/>
      <c r="AJ159" s="54"/>
      <c r="AK159" s="54"/>
      <c r="AL159" s="255"/>
      <c r="AM159" s="91"/>
      <c r="AN159" s="119"/>
      <c r="AO159" s="227"/>
      <c r="AP159" s="227"/>
      <c r="AQ159" s="98"/>
      <c r="AR159" s="257"/>
      <c r="AS159" s="96"/>
      <c r="AT159" s="54"/>
      <c r="AU159" s="96"/>
      <c r="AV159" s="54"/>
      <c r="AW159" s="54"/>
      <c r="AX159" s="96"/>
      <c r="AY159" s="96"/>
      <c r="AZ159" s="96"/>
      <c r="BA159" s="96"/>
      <c r="BB159" s="96"/>
      <c r="BC159" s="255"/>
      <c r="BD159" s="260"/>
      <c r="BE159" s="261"/>
    </row>
    <row r="160" spans="1:57" s="31" customFormat="1" ht="18" customHeight="1" x14ac:dyDescent="0.25">
      <c r="A160" s="54"/>
      <c r="B160" s="54"/>
      <c r="C160" s="96"/>
      <c r="D160" s="54"/>
      <c r="E160" s="248"/>
      <c r="F160" s="56"/>
      <c r="G160" s="98"/>
      <c r="H160" s="91"/>
      <c r="I160" s="115"/>
      <c r="J160" s="227"/>
      <c r="K160" s="227"/>
      <c r="L160" s="227"/>
      <c r="M160" s="227"/>
      <c r="N160" s="227"/>
      <c r="O160" s="227"/>
      <c r="P160" s="227"/>
      <c r="Q160" s="227"/>
      <c r="R160" s="227"/>
      <c r="S160" s="227"/>
      <c r="T160" s="227"/>
      <c r="U160" s="227"/>
      <c r="V160" s="227"/>
      <c r="W160" s="227"/>
      <c r="X160" s="227"/>
      <c r="Y160" s="248"/>
      <c r="Z160" s="90"/>
      <c r="AA160" s="54"/>
      <c r="AB160" s="54"/>
      <c r="AC160" s="54"/>
      <c r="AD160" s="54"/>
      <c r="AE160" s="54"/>
      <c r="AF160" s="54"/>
      <c r="AG160" s="54"/>
      <c r="AH160" s="54"/>
      <c r="AI160" s="54"/>
      <c r="AJ160" s="54"/>
      <c r="AK160" s="54"/>
      <c r="AL160" s="255"/>
      <c r="AM160" s="91"/>
      <c r="AN160" s="119"/>
      <c r="AO160" s="227"/>
      <c r="AP160" s="227"/>
      <c r="AQ160" s="98"/>
      <c r="AR160" s="257"/>
      <c r="AS160" s="96"/>
      <c r="AT160" s="54"/>
      <c r="AU160" s="96"/>
      <c r="AV160" s="54"/>
      <c r="AW160" s="54"/>
      <c r="AX160" s="96"/>
      <c r="AY160" s="96"/>
      <c r="AZ160" s="96"/>
      <c r="BA160" s="96"/>
      <c r="BB160" s="96"/>
      <c r="BC160" s="255"/>
      <c r="BD160" s="260"/>
      <c r="BE160" s="261"/>
    </row>
    <row r="161" spans="1:57" s="31" customFormat="1" ht="18" customHeight="1" x14ac:dyDescent="0.25">
      <c r="A161" s="54"/>
      <c r="B161" s="54"/>
      <c r="C161" s="96"/>
      <c r="D161" s="54"/>
      <c r="E161" s="248"/>
      <c r="F161" s="56"/>
      <c r="G161" s="98"/>
      <c r="H161" s="91"/>
      <c r="I161" s="115"/>
      <c r="J161" s="227"/>
      <c r="K161" s="227"/>
      <c r="L161" s="227"/>
      <c r="M161" s="227"/>
      <c r="N161" s="227"/>
      <c r="O161" s="227"/>
      <c r="P161" s="227"/>
      <c r="Q161" s="227"/>
      <c r="R161" s="227"/>
      <c r="S161" s="227"/>
      <c r="T161" s="227"/>
      <c r="U161" s="227"/>
      <c r="V161" s="227"/>
      <c r="W161" s="227"/>
      <c r="X161" s="227"/>
      <c r="Y161" s="248"/>
      <c r="Z161" s="90"/>
      <c r="AA161" s="54"/>
      <c r="AB161" s="54"/>
      <c r="AC161" s="54"/>
      <c r="AD161" s="54"/>
      <c r="AE161" s="54"/>
      <c r="AF161" s="54"/>
      <c r="AG161" s="54"/>
      <c r="AH161" s="54"/>
      <c r="AI161" s="54"/>
      <c r="AJ161" s="54"/>
      <c r="AK161" s="54"/>
      <c r="AL161" s="255"/>
      <c r="AM161" s="91"/>
      <c r="AN161" s="119"/>
      <c r="AO161" s="227"/>
      <c r="AP161" s="227"/>
      <c r="AQ161" s="98"/>
      <c r="AR161" s="257"/>
      <c r="AS161" s="96"/>
      <c r="AT161" s="54"/>
      <c r="AU161" s="96"/>
      <c r="AV161" s="54"/>
      <c r="AW161" s="54"/>
      <c r="AX161" s="96"/>
      <c r="AY161" s="96"/>
      <c r="AZ161" s="96"/>
      <c r="BA161" s="96"/>
      <c r="BB161" s="96"/>
      <c r="BC161" s="255"/>
      <c r="BD161" s="260"/>
      <c r="BE161" s="261"/>
    </row>
    <row r="162" spans="1:57" s="31" customFormat="1" ht="18" customHeight="1" x14ac:dyDescent="0.25">
      <c r="A162" s="54"/>
      <c r="B162" s="54"/>
      <c r="C162" s="96"/>
      <c r="D162" s="54"/>
      <c r="E162" s="248"/>
      <c r="F162" s="56"/>
      <c r="G162" s="98"/>
      <c r="H162" s="91"/>
      <c r="I162" s="115"/>
      <c r="J162" s="227"/>
      <c r="K162" s="227"/>
      <c r="L162" s="227"/>
      <c r="M162" s="227"/>
      <c r="N162" s="227"/>
      <c r="O162" s="227"/>
      <c r="P162" s="227"/>
      <c r="Q162" s="227"/>
      <c r="R162" s="227"/>
      <c r="S162" s="227"/>
      <c r="T162" s="227"/>
      <c r="U162" s="227"/>
      <c r="V162" s="227"/>
      <c r="W162" s="227"/>
      <c r="X162" s="227"/>
      <c r="Y162" s="248"/>
      <c r="Z162" s="90"/>
      <c r="AA162" s="54"/>
      <c r="AB162" s="54"/>
      <c r="AC162" s="54"/>
      <c r="AD162" s="54"/>
      <c r="AE162" s="54"/>
      <c r="AF162" s="54"/>
      <c r="AG162" s="54"/>
      <c r="AH162" s="54"/>
      <c r="AI162" s="54"/>
      <c r="AJ162" s="54"/>
      <c r="AK162" s="54"/>
      <c r="AL162" s="255"/>
      <c r="AM162" s="91"/>
      <c r="AN162" s="119"/>
      <c r="AO162" s="227"/>
      <c r="AP162" s="227"/>
      <c r="AQ162" s="98"/>
      <c r="AR162" s="257"/>
      <c r="AS162" s="96"/>
      <c r="AT162" s="54"/>
      <c r="AU162" s="96"/>
      <c r="AV162" s="54"/>
      <c r="AW162" s="54"/>
      <c r="AX162" s="96"/>
      <c r="AY162" s="96"/>
      <c r="AZ162" s="96"/>
      <c r="BA162" s="96"/>
      <c r="BB162" s="96"/>
      <c r="BC162" s="255"/>
      <c r="BD162" s="260"/>
      <c r="BE162" s="261"/>
    </row>
    <row r="163" spans="1:57" s="31" customFormat="1" ht="18" customHeight="1" x14ac:dyDescent="0.25">
      <c r="A163" s="54"/>
      <c r="B163" s="54"/>
      <c r="C163" s="96"/>
      <c r="D163" s="54"/>
      <c r="E163" s="248"/>
      <c r="F163" s="56"/>
      <c r="G163" s="98"/>
      <c r="H163" s="91"/>
      <c r="I163" s="115"/>
      <c r="J163" s="227"/>
      <c r="K163" s="227"/>
      <c r="L163" s="227"/>
      <c r="M163" s="227"/>
      <c r="N163" s="227"/>
      <c r="O163" s="227"/>
      <c r="P163" s="227"/>
      <c r="Q163" s="227"/>
      <c r="R163" s="227"/>
      <c r="S163" s="227"/>
      <c r="T163" s="227"/>
      <c r="U163" s="227"/>
      <c r="V163" s="227"/>
      <c r="W163" s="227"/>
      <c r="X163" s="227"/>
      <c r="Y163" s="248"/>
      <c r="Z163" s="90"/>
      <c r="AA163" s="54"/>
      <c r="AB163" s="54"/>
      <c r="AC163" s="54"/>
      <c r="AD163" s="54"/>
      <c r="AE163" s="54"/>
      <c r="AF163" s="54"/>
      <c r="AG163" s="54"/>
      <c r="AH163" s="54"/>
      <c r="AI163" s="54"/>
      <c r="AJ163" s="54"/>
      <c r="AK163" s="54"/>
      <c r="AL163" s="255"/>
      <c r="AM163" s="91"/>
      <c r="AN163" s="119"/>
      <c r="AO163" s="227"/>
      <c r="AP163" s="227"/>
      <c r="AQ163" s="98"/>
      <c r="AR163" s="257"/>
      <c r="AS163" s="96"/>
      <c r="AT163" s="54"/>
      <c r="AU163" s="96"/>
      <c r="AV163" s="54"/>
      <c r="AW163" s="54"/>
      <c r="AX163" s="96"/>
      <c r="AY163" s="96"/>
      <c r="AZ163" s="96"/>
      <c r="BA163" s="96"/>
      <c r="BB163" s="96"/>
      <c r="BC163" s="255"/>
      <c r="BD163" s="260"/>
      <c r="BE163" s="261"/>
    </row>
    <row r="164" spans="1:57" s="31" customFormat="1" ht="18" customHeight="1" x14ac:dyDescent="0.25">
      <c r="A164" s="54"/>
      <c r="B164" s="54"/>
      <c r="C164" s="96"/>
      <c r="D164" s="54"/>
      <c r="E164" s="248"/>
      <c r="F164" s="56"/>
      <c r="G164" s="98"/>
      <c r="H164" s="91"/>
      <c r="I164" s="115"/>
      <c r="J164" s="227"/>
      <c r="K164" s="227"/>
      <c r="L164" s="227"/>
      <c r="M164" s="227"/>
      <c r="N164" s="227"/>
      <c r="O164" s="227"/>
      <c r="P164" s="227"/>
      <c r="Q164" s="227"/>
      <c r="R164" s="227"/>
      <c r="S164" s="227"/>
      <c r="T164" s="227"/>
      <c r="U164" s="227"/>
      <c r="V164" s="227"/>
      <c r="W164" s="227"/>
      <c r="X164" s="227"/>
      <c r="Y164" s="248"/>
      <c r="Z164" s="90"/>
      <c r="AA164" s="54"/>
      <c r="AB164" s="54"/>
      <c r="AC164" s="54"/>
      <c r="AD164" s="54"/>
      <c r="AE164" s="54"/>
      <c r="AF164" s="54"/>
      <c r="AG164" s="54"/>
      <c r="AH164" s="54"/>
      <c r="AI164" s="54"/>
      <c r="AJ164" s="54"/>
      <c r="AK164" s="54"/>
      <c r="AL164" s="255"/>
      <c r="AM164" s="91"/>
      <c r="AN164" s="119"/>
      <c r="AO164" s="227"/>
      <c r="AP164" s="227"/>
      <c r="AQ164" s="98"/>
      <c r="AR164" s="257"/>
      <c r="AS164" s="96"/>
      <c r="AT164" s="54"/>
      <c r="AU164" s="96"/>
      <c r="AV164" s="54"/>
      <c r="AW164" s="54"/>
      <c r="AX164" s="96"/>
      <c r="AY164" s="96"/>
      <c r="AZ164" s="96"/>
      <c r="BA164" s="96"/>
      <c r="BB164" s="96"/>
      <c r="BC164" s="255"/>
      <c r="BD164" s="260"/>
      <c r="BE164" s="261"/>
    </row>
    <row r="165" spans="1:57" s="31" customFormat="1" ht="18" customHeight="1" x14ac:dyDescent="0.25">
      <c r="A165" s="54"/>
      <c r="B165" s="54"/>
      <c r="C165" s="96"/>
      <c r="D165" s="54"/>
      <c r="E165" s="248"/>
      <c r="F165" s="56"/>
      <c r="G165" s="98"/>
      <c r="H165" s="91"/>
      <c r="I165" s="115"/>
      <c r="J165" s="227"/>
      <c r="K165" s="227"/>
      <c r="L165" s="227"/>
      <c r="M165" s="227"/>
      <c r="N165" s="227"/>
      <c r="O165" s="227"/>
      <c r="P165" s="227"/>
      <c r="Q165" s="227"/>
      <c r="R165" s="227"/>
      <c r="S165" s="227"/>
      <c r="T165" s="227"/>
      <c r="U165" s="227"/>
      <c r="V165" s="227"/>
      <c r="W165" s="227"/>
      <c r="X165" s="227"/>
      <c r="Y165" s="248"/>
      <c r="Z165" s="90"/>
      <c r="AA165" s="54"/>
      <c r="AB165" s="54"/>
      <c r="AC165" s="54"/>
      <c r="AD165" s="54"/>
      <c r="AE165" s="54"/>
      <c r="AF165" s="54"/>
      <c r="AG165" s="54"/>
      <c r="AH165" s="54"/>
      <c r="AI165" s="54"/>
      <c r="AJ165" s="54"/>
      <c r="AK165" s="54"/>
      <c r="AL165" s="255"/>
      <c r="AM165" s="91"/>
      <c r="AN165" s="119"/>
      <c r="AO165" s="227"/>
      <c r="AP165" s="227"/>
      <c r="AQ165" s="98"/>
      <c r="AR165" s="257"/>
      <c r="AS165" s="96"/>
      <c r="AT165" s="54"/>
      <c r="AU165" s="96"/>
      <c r="AV165" s="54"/>
      <c r="AW165" s="54"/>
      <c r="AX165" s="96"/>
      <c r="AY165" s="96"/>
      <c r="AZ165" s="96"/>
      <c r="BA165" s="96"/>
      <c r="BB165" s="96"/>
      <c r="BC165" s="255"/>
      <c r="BD165" s="260"/>
      <c r="BE165" s="261"/>
    </row>
    <row r="166" spans="1:57" s="31" customFormat="1" ht="18" customHeight="1" x14ac:dyDescent="0.25">
      <c r="A166" s="54"/>
      <c r="B166" s="54"/>
      <c r="C166" s="96"/>
      <c r="D166" s="54"/>
      <c r="E166" s="248"/>
      <c r="F166" s="56"/>
      <c r="G166" s="98"/>
      <c r="H166" s="91"/>
      <c r="I166" s="115"/>
      <c r="J166" s="227"/>
      <c r="K166" s="227"/>
      <c r="L166" s="227"/>
      <c r="M166" s="227"/>
      <c r="N166" s="227"/>
      <c r="O166" s="227"/>
      <c r="P166" s="227"/>
      <c r="Q166" s="227"/>
      <c r="R166" s="227"/>
      <c r="S166" s="227"/>
      <c r="T166" s="227"/>
      <c r="U166" s="227"/>
      <c r="V166" s="227"/>
      <c r="W166" s="227"/>
      <c r="X166" s="227"/>
      <c r="Y166" s="248"/>
      <c r="Z166" s="90"/>
      <c r="AA166" s="54"/>
      <c r="AB166" s="54"/>
      <c r="AC166" s="54"/>
      <c r="AD166" s="54"/>
      <c r="AE166" s="54"/>
      <c r="AF166" s="54"/>
      <c r="AG166" s="54"/>
      <c r="AH166" s="54"/>
      <c r="AI166" s="54"/>
      <c r="AJ166" s="54"/>
      <c r="AK166" s="54"/>
      <c r="AL166" s="255"/>
      <c r="AM166" s="91"/>
      <c r="AN166" s="119"/>
      <c r="AO166" s="227"/>
      <c r="AP166" s="227"/>
      <c r="AQ166" s="98"/>
      <c r="AR166" s="257"/>
      <c r="AS166" s="96"/>
      <c r="AT166" s="54"/>
      <c r="AU166" s="96"/>
      <c r="AV166" s="54"/>
      <c r="AW166" s="54"/>
      <c r="AX166" s="96"/>
      <c r="AY166" s="96"/>
      <c r="AZ166" s="96"/>
      <c r="BA166" s="96"/>
      <c r="BB166" s="96"/>
      <c r="BC166" s="255"/>
      <c r="BD166" s="260"/>
      <c r="BE166" s="261"/>
    </row>
    <row r="167" spans="1:57" s="31" customFormat="1" ht="18" customHeight="1" x14ac:dyDescent="0.25">
      <c r="A167" s="54"/>
      <c r="B167" s="54"/>
      <c r="C167" s="96"/>
      <c r="D167" s="54"/>
      <c r="E167" s="248"/>
      <c r="F167" s="56"/>
      <c r="G167" s="98"/>
      <c r="H167" s="91"/>
      <c r="I167" s="115"/>
      <c r="J167" s="227"/>
      <c r="K167" s="227"/>
      <c r="L167" s="227"/>
      <c r="M167" s="227"/>
      <c r="N167" s="227"/>
      <c r="O167" s="227"/>
      <c r="P167" s="227"/>
      <c r="Q167" s="227"/>
      <c r="R167" s="227"/>
      <c r="S167" s="227"/>
      <c r="T167" s="227"/>
      <c r="U167" s="227"/>
      <c r="V167" s="227"/>
      <c r="W167" s="227"/>
      <c r="X167" s="227"/>
      <c r="Y167" s="248"/>
      <c r="Z167" s="90"/>
      <c r="AA167" s="54"/>
      <c r="AB167" s="54"/>
      <c r="AC167" s="54"/>
      <c r="AD167" s="54"/>
      <c r="AE167" s="54"/>
      <c r="AF167" s="54"/>
      <c r="AG167" s="54"/>
      <c r="AH167" s="54"/>
      <c r="AI167" s="54"/>
      <c r="AJ167" s="54"/>
      <c r="AK167" s="54"/>
      <c r="AL167" s="255"/>
      <c r="AM167" s="91"/>
      <c r="AN167" s="119"/>
      <c r="AO167" s="227"/>
      <c r="AP167" s="227"/>
      <c r="AQ167" s="98"/>
      <c r="AR167" s="257"/>
      <c r="AS167" s="96"/>
      <c r="AT167" s="54"/>
      <c r="AU167" s="96"/>
      <c r="AV167" s="54"/>
      <c r="AW167" s="54"/>
      <c r="AX167" s="96"/>
      <c r="AY167" s="96"/>
      <c r="AZ167" s="96"/>
      <c r="BA167" s="96"/>
      <c r="BB167" s="96"/>
      <c r="BC167" s="255"/>
      <c r="BD167" s="260"/>
      <c r="BE167" s="261"/>
    </row>
    <row r="168" spans="1:57" s="31" customFormat="1" ht="18" customHeight="1" x14ac:dyDescent="0.25">
      <c r="A168" s="54"/>
      <c r="B168" s="54"/>
      <c r="C168" s="96"/>
      <c r="D168" s="54"/>
      <c r="E168" s="248"/>
      <c r="F168" s="56"/>
      <c r="G168" s="98"/>
      <c r="H168" s="91"/>
      <c r="I168" s="115"/>
      <c r="J168" s="227"/>
      <c r="K168" s="227"/>
      <c r="L168" s="227"/>
      <c r="M168" s="227"/>
      <c r="N168" s="227"/>
      <c r="O168" s="227"/>
      <c r="P168" s="227"/>
      <c r="Q168" s="227"/>
      <c r="R168" s="227"/>
      <c r="S168" s="227"/>
      <c r="T168" s="227"/>
      <c r="U168" s="227"/>
      <c r="V168" s="227"/>
      <c r="W168" s="227"/>
      <c r="X168" s="227"/>
      <c r="Y168" s="248"/>
      <c r="Z168" s="90"/>
      <c r="AA168" s="54"/>
      <c r="AB168" s="54"/>
      <c r="AC168" s="54"/>
      <c r="AD168" s="54"/>
      <c r="AE168" s="54"/>
      <c r="AF168" s="54"/>
      <c r="AG168" s="54"/>
      <c r="AH168" s="54"/>
      <c r="AI168" s="54"/>
      <c r="AJ168" s="54"/>
      <c r="AK168" s="54"/>
      <c r="AL168" s="255"/>
      <c r="AM168" s="91"/>
      <c r="AN168" s="119"/>
      <c r="AO168" s="227"/>
      <c r="AP168" s="227"/>
      <c r="AQ168" s="98"/>
      <c r="AR168" s="257"/>
      <c r="AS168" s="96"/>
      <c r="AT168" s="54"/>
      <c r="AU168" s="96"/>
      <c r="AV168" s="54"/>
      <c r="AW168" s="54"/>
      <c r="AX168" s="96"/>
      <c r="AY168" s="96"/>
      <c r="AZ168" s="96"/>
      <c r="BA168" s="96"/>
      <c r="BB168" s="96"/>
      <c r="BC168" s="255"/>
      <c r="BD168" s="260"/>
      <c r="BE168" s="261"/>
    </row>
    <row r="169" spans="1:57" s="31" customFormat="1" ht="18" customHeight="1" x14ac:dyDescent="0.25">
      <c r="A169" s="54"/>
      <c r="B169" s="54"/>
      <c r="C169" s="96"/>
      <c r="D169" s="54"/>
      <c r="E169" s="248"/>
      <c r="F169" s="56"/>
      <c r="G169" s="98"/>
      <c r="H169" s="91"/>
      <c r="I169" s="115"/>
      <c r="J169" s="227"/>
      <c r="K169" s="227"/>
      <c r="L169" s="227"/>
      <c r="M169" s="227"/>
      <c r="N169" s="227"/>
      <c r="O169" s="227"/>
      <c r="P169" s="227"/>
      <c r="Q169" s="227"/>
      <c r="R169" s="227"/>
      <c r="S169" s="227"/>
      <c r="T169" s="227"/>
      <c r="U169" s="227"/>
      <c r="V169" s="227"/>
      <c r="W169" s="227"/>
      <c r="X169" s="227"/>
      <c r="Y169" s="248"/>
      <c r="Z169" s="90"/>
      <c r="AA169" s="54"/>
      <c r="AB169" s="54"/>
      <c r="AC169" s="54"/>
      <c r="AD169" s="54"/>
      <c r="AE169" s="54"/>
      <c r="AF169" s="54"/>
      <c r="AG169" s="54"/>
      <c r="AH169" s="54"/>
      <c r="AI169" s="54"/>
      <c r="AJ169" s="54"/>
      <c r="AK169" s="54"/>
      <c r="AL169" s="255"/>
      <c r="AM169" s="91"/>
      <c r="AN169" s="119"/>
      <c r="AO169" s="227"/>
      <c r="AP169" s="227"/>
      <c r="AQ169" s="98"/>
      <c r="AR169" s="257"/>
      <c r="AS169" s="96"/>
      <c r="AT169" s="54"/>
      <c r="AU169" s="96"/>
      <c r="AV169" s="54"/>
      <c r="AW169" s="54"/>
      <c r="AX169" s="96"/>
      <c r="AY169" s="96"/>
      <c r="AZ169" s="96"/>
      <c r="BA169" s="96"/>
      <c r="BB169" s="96"/>
      <c r="BC169" s="255"/>
      <c r="BD169" s="260"/>
      <c r="BE169" s="261"/>
    </row>
    <row r="170" spans="1:57" s="31" customFormat="1" ht="18" customHeight="1" x14ac:dyDescent="0.25">
      <c r="A170" s="54"/>
      <c r="B170" s="54"/>
      <c r="C170" s="96"/>
      <c r="D170" s="54"/>
      <c r="E170" s="248"/>
      <c r="F170" s="56"/>
      <c r="G170" s="98"/>
      <c r="H170" s="91"/>
      <c r="I170" s="115"/>
      <c r="J170" s="227"/>
      <c r="K170" s="227"/>
      <c r="L170" s="227"/>
      <c r="M170" s="227"/>
      <c r="N170" s="227"/>
      <c r="O170" s="227"/>
      <c r="P170" s="227"/>
      <c r="Q170" s="227"/>
      <c r="R170" s="227"/>
      <c r="S170" s="227"/>
      <c r="T170" s="227"/>
      <c r="U170" s="227"/>
      <c r="V170" s="227"/>
      <c r="W170" s="227"/>
      <c r="X170" s="227"/>
      <c r="Y170" s="248"/>
      <c r="Z170" s="90"/>
      <c r="AA170" s="54"/>
      <c r="AB170" s="54"/>
      <c r="AC170" s="54"/>
      <c r="AD170" s="54"/>
      <c r="AE170" s="54"/>
      <c r="AF170" s="54"/>
      <c r="AG170" s="54"/>
      <c r="AH170" s="54"/>
      <c r="AI170" s="54"/>
      <c r="AJ170" s="54"/>
      <c r="AK170" s="54"/>
      <c r="AL170" s="255"/>
      <c r="AM170" s="91"/>
      <c r="AN170" s="119"/>
      <c r="AO170" s="227"/>
      <c r="AP170" s="227"/>
      <c r="AQ170" s="98"/>
      <c r="AR170" s="257"/>
      <c r="AS170" s="96"/>
      <c r="AT170" s="54"/>
      <c r="AU170" s="96"/>
      <c r="AV170" s="54"/>
      <c r="AW170" s="54"/>
      <c r="AX170" s="96"/>
      <c r="AY170" s="96"/>
      <c r="AZ170" s="96"/>
      <c r="BA170" s="96"/>
      <c r="BB170" s="96"/>
      <c r="BC170" s="255"/>
      <c r="BD170" s="260"/>
      <c r="BE170" s="261"/>
    </row>
    <row r="171" spans="1:57" s="31" customFormat="1" ht="18" customHeight="1" x14ac:dyDescent="0.25">
      <c r="A171" s="54"/>
      <c r="B171" s="54"/>
      <c r="C171" s="96"/>
      <c r="D171" s="54"/>
      <c r="E171" s="248"/>
      <c r="F171" s="56"/>
      <c r="G171" s="98"/>
      <c r="H171" s="91"/>
      <c r="I171" s="115"/>
      <c r="J171" s="227"/>
      <c r="K171" s="227"/>
      <c r="L171" s="227"/>
      <c r="M171" s="227"/>
      <c r="N171" s="227"/>
      <c r="O171" s="227"/>
      <c r="P171" s="227"/>
      <c r="Q171" s="227"/>
      <c r="R171" s="227"/>
      <c r="S171" s="227"/>
      <c r="T171" s="227"/>
      <c r="U171" s="227"/>
      <c r="V171" s="227"/>
      <c r="W171" s="227"/>
      <c r="X171" s="227"/>
      <c r="Y171" s="248"/>
      <c r="Z171" s="90"/>
      <c r="AA171" s="54"/>
      <c r="AB171" s="54"/>
      <c r="AC171" s="54"/>
      <c r="AD171" s="54"/>
      <c r="AE171" s="54"/>
      <c r="AF171" s="54"/>
      <c r="AG171" s="54"/>
      <c r="AH171" s="54"/>
      <c r="AI171" s="54"/>
      <c r="AJ171" s="54"/>
      <c r="AK171" s="54"/>
      <c r="AL171" s="255"/>
      <c r="AM171" s="91"/>
      <c r="AN171" s="119"/>
      <c r="AO171" s="227"/>
      <c r="AP171" s="227"/>
      <c r="AQ171" s="98"/>
      <c r="AR171" s="257"/>
      <c r="AS171" s="96"/>
      <c r="AT171" s="54"/>
      <c r="AU171" s="96"/>
      <c r="AV171" s="54"/>
      <c r="AW171" s="54"/>
      <c r="AX171" s="96"/>
      <c r="AY171" s="96"/>
      <c r="AZ171" s="96"/>
      <c r="BA171" s="96"/>
      <c r="BB171" s="96"/>
      <c r="BC171" s="255"/>
      <c r="BD171" s="260"/>
      <c r="BE171" s="261"/>
    </row>
    <row r="172" spans="1:57" s="31" customFormat="1" ht="18" customHeight="1" x14ac:dyDescent="0.25">
      <c r="A172" s="54"/>
      <c r="B172" s="54"/>
      <c r="C172" s="96"/>
      <c r="D172" s="54"/>
      <c r="E172" s="248"/>
      <c r="F172" s="56"/>
      <c r="G172" s="98"/>
      <c r="H172" s="91"/>
      <c r="I172" s="115"/>
      <c r="J172" s="227"/>
      <c r="K172" s="227"/>
      <c r="L172" s="227"/>
      <c r="M172" s="227"/>
      <c r="N172" s="227"/>
      <c r="O172" s="227"/>
      <c r="P172" s="227"/>
      <c r="Q172" s="227"/>
      <c r="R172" s="227"/>
      <c r="S172" s="227"/>
      <c r="T172" s="227"/>
      <c r="U172" s="227"/>
      <c r="V172" s="227"/>
      <c r="W172" s="227"/>
      <c r="X172" s="227"/>
      <c r="Y172" s="248"/>
      <c r="Z172" s="90"/>
      <c r="AA172" s="54"/>
      <c r="AB172" s="54"/>
      <c r="AC172" s="54"/>
      <c r="AD172" s="54"/>
      <c r="AE172" s="54"/>
      <c r="AF172" s="54"/>
      <c r="AG172" s="54"/>
      <c r="AH172" s="54"/>
      <c r="AI172" s="54"/>
      <c r="AJ172" s="54"/>
      <c r="AK172" s="54"/>
      <c r="AL172" s="255"/>
      <c r="AM172" s="91"/>
      <c r="AN172" s="119"/>
      <c r="AO172" s="227"/>
      <c r="AP172" s="227"/>
      <c r="AQ172" s="98"/>
      <c r="AR172" s="257"/>
      <c r="AS172" s="96"/>
      <c r="AT172" s="54"/>
      <c r="AU172" s="96"/>
      <c r="AV172" s="54"/>
      <c r="AW172" s="54"/>
      <c r="AX172" s="96"/>
      <c r="AY172" s="96"/>
      <c r="AZ172" s="96"/>
      <c r="BA172" s="96"/>
      <c r="BB172" s="96"/>
      <c r="BC172" s="255"/>
      <c r="BD172" s="260"/>
      <c r="BE172" s="261"/>
    </row>
    <row r="173" spans="1:57" s="31" customFormat="1" ht="18" customHeight="1" x14ac:dyDescent="0.25">
      <c r="A173" s="54"/>
      <c r="B173" s="54"/>
      <c r="C173" s="96"/>
      <c r="D173" s="54"/>
      <c r="E173" s="248"/>
      <c r="F173" s="56"/>
      <c r="G173" s="98"/>
      <c r="H173" s="91"/>
      <c r="I173" s="115"/>
      <c r="J173" s="227"/>
      <c r="K173" s="227"/>
      <c r="L173" s="227"/>
      <c r="M173" s="227"/>
      <c r="N173" s="227"/>
      <c r="O173" s="227"/>
      <c r="P173" s="227"/>
      <c r="Q173" s="227"/>
      <c r="R173" s="227"/>
      <c r="S173" s="227"/>
      <c r="T173" s="227"/>
      <c r="U173" s="227"/>
      <c r="V173" s="227"/>
      <c r="W173" s="227"/>
      <c r="X173" s="227"/>
      <c r="Y173" s="248"/>
      <c r="Z173" s="90"/>
      <c r="AA173" s="54"/>
      <c r="AB173" s="54"/>
      <c r="AC173" s="54"/>
      <c r="AD173" s="54"/>
      <c r="AE173" s="54"/>
      <c r="AF173" s="54"/>
      <c r="AG173" s="54"/>
      <c r="AH173" s="54"/>
      <c r="AI173" s="54"/>
      <c r="AJ173" s="54"/>
      <c r="AK173" s="54"/>
      <c r="AL173" s="255"/>
      <c r="AM173" s="91"/>
      <c r="AN173" s="119"/>
      <c r="AO173" s="227"/>
      <c r="AP173" s="227"/>
      <c r="AQ173" s="98"/>
      <c r="AR173" s="257"/>
      <c r="AS173" s="96"/>
      <c r="AT173" s="54"/>
      <c r="AU173" s="96"/>
      <c r="AV173" s="54"/>
      <c r="AW173" s="54"/>
      <c r="AX173" s="96"/>
      <c r="AY173" s="96"/>
      <c r="AZ173" s="96"/>
      <c r="BA173" s="96"/>
      <c r="BB173" s="96"/>
      <c r="BC173" s="255"/>
      <c r="BD173" s="260"/>
      <c r="BE173" s="261"/>
    </row>
    <row r="174" spans="1:57" s="31" customFormat="1" ht="18" customHeight="1" x14ac:dyDescent="0.25">
      <c r="A174" s="54"/>
      <c r="B174" s="54"/>
      <c r="C174" s="96"/>
      <c r="D174" s="54"/>
      <c r="E174" s="248"/>
      <c r="F174" s="56"/>
      <c r="G174" s="98"/>
      <c r="H174" s="91"/>
      <c r="I174" s="115"/>
      <c r="J174" s="227"/>
      <c r="K174" s="227"/>
      <c r="L174" s="227"/>
      <c r="M174" s="227"/>
      <c r="N174" s="227"/>
      <c r="O174" s="227"/>
      <c r="P174" s="227"/>
      <c r="Q174" s="227"/>
      <c r="R174" s="227"/>
      <c r="S174" s="227"/>
      <c r="T174" s="227"/>
      <c r="U174" s="227"/>
      <c r="V174" s="227"/>
      <c r="W174" s="227"/>
      <c r="X174" s="227"/>
      <c r="Y174" s="248"/>
      <c r="Z174" s="90"/>
      <c r="AA174" s="54"/>
      <c r="AB174" s="54"/>
      <c r="AC174" s="54"/>
      <c r="AD174" s="54"/>
      <c r="AE174" s="54"/>
      <c r="AF174" s="54"/>
      <c r="AG174" s="54"/>
      <c r="AH174" s="54"/>
      <c r="AI174" s="54"/>
      <c r="AJ174" s="54"/>
      <c r="AK174" s="54"/>
      <c r="AL174" s="255"/>
      <c r="AM174" s="91"/>
      <c r="AN174" s="119"/>
      <c r="AO174" s="227"/>
      <c r="AP174" s="227"/>
      <c r="AQ174" s="98"/>
      <c r="AR174" s="257"/>
      <c r="AS174" s="96"/>
      <c r="AT174" s="54"/>
      <c r="AU174" s="96"/>
      <c r="AV174" s="54"/>
      <c r="AW174" s="54"/>
      <c r="AX174" s="96"/>
      <c r="AY174" s="96"/>
      <c r="AZ174" s="96"/>
      <c r="BA174" s="96"/>
      <c r="BB174" s="96"/>
      <c r="BC174" s="255"/>
      <c r="BD174" s="260"/>
      <c r="BE174" s="261"/>
    </row>
    <row r="175" spans="1:57" s="31" customFormat="1" ht="18" customHeight="1" x14ac:dyDescent="0.25">
      <c r="A175" s="54"/>
      <c r="B175" s="54"/>
      <c r="C175" s="96"/>
      <c r="D175" s="54"/>
      <c r="E175" s="248"/>
      <c r="F175" s="56"/>
      <c r="G175" s="98"/>
      <c r="H175" s="91"/>
      <c r="I175" s="115"/>
      <c r="J175" s="227"/>
      <c r="K175" s="227"/>
      <c r="L175" s="227"/>
      <c r="M175" s="227"/>
      <c r="N175" s="227"/>
      <c r="O175" s="227"/>
      <c r="P175" s="227"/>
      <c r="Q175" s="227"/>
      <c r="R175" s="227"/>
      <c r="S175" s="227"/>
      <c r="T175" s="227"/>
      <c r="U175" s="227"/>
      <c r="V175" s="227"/>
      <c r="W175" s="227"/>
      <c r="X175" s="227"/>
      <c r="Y175" s="248"/>
      <c r="Z175" s="90"/>
      <c r="AA175" s="54"/>
      <c r="AB175" s="54"/>
      <c r="AC175" s="54"/>
      <c r="AD175" s="54"/>
      <c r="AE175" s="54"/>
      <c r="AF175" s="54"/>
      <c r="AG175" s="54"/>
      <c r="AH175" s="54"/>
      <c r="AI175" s="54"/>
      <c r="AJ175" s="54"/>
      <c r="AK175" s="54"/>
      <c r="AL175" s="255"/>
      <c r="AM175" s="91"/>
      <c r="AN175" s="119"/>
      <c r="AO175" s="227"/>
      <c r="AP175" s="227"/>
      <c r="AQ175" s="98"/>
      <c r="AR175" s="257"/>
      <c r="AS175" s="96"/>
      <c r="AT175" s="54"/>
      <c r="AU175" s="96"/>
      <c r="AV175" s="54"/>
      <c r="AW175" s="54"/>
      <c r="AX175" s="96"/>
      <c r="AY175" s="96"/>
      <c r="AZ175" s="96"/>
      <c r="BA175" s="96"/>
      <c r="BB175" s="96"/>
      <c r="BC175" s="255"/>
      <c r="BD175" s="260"/>
      <c r="BE175" s="261"/>
    </row>
  </sheetData>
  <sheetProtection formatColumns="0" selectLockedCells="1"/>
  <mergeCells count="1">
    <mergeCell ref="AD1:AE1"/>
  </mergeCells>
  <conditionalFormatting sqref="I1:AJ1048576">
    <cfRule type="cellIs" dxfId="36" priority="9" operator="equal">
      <formula>"TBD"</formula>
    </cfRule>
  </conditionalFormatting>
  <conditionalFormatting sqref="AM1:AM1048576">
    <cfRule type="cellIs" dxfId="35" priority="16" operator="equal">
      <formula>"Pending"</formula>
    </cfRule>
  </conditionalFormatting>
  <conditionalFormatting sqref="F1:F1048576 H1:H1048576 Z1:Z1048576 AM1:AN1048576">
    <cfRule type="expression" dxfId="34" priority="22">
      <formula>NOT(ISBLANK($B1))</formula>
    </cfRule>
  </conditionalFormatting>
  <conditionalFormatting sqref="I1:X1048576">
    <cfRule type="expression" dxfId="33" priority="21">
      <formula>$H1="Y"</formula>
    </cfRule>
  </conditionalFormatting>
  <conditionalFormatting sqref="F1:AP1048576">
    <cfRule type="notContainsBlanks" dxfId="32" priority="14">
      <formula>LEN(TRIM(F1))&gt;0</formula>
    </cfRule>
  </conditionalFormatting>
  <conditionalFormatting sqref="Z1:AK1048576">
    <cfRule type="expression" dxfId="31" priority="19">
      <formula>$Z1 = "Y"</formula>
    </cfRule>
  </conditionalFormatting>
  <conditionalFormatting sqref="G1:G1048576">
    <cfRule type="expression" dxfId="30" priority="23">
      <formula>$F1="Vaccinated"</formula>
    </cfRule>
  </conditionalFormatting>
  <conditionalFormatting sqref="A4:BC4 A1:BC1">
    <cfRule type="notContainsBlanks" dxfId="29" priority="7">
      <formula>LEN(TRIM(A1))&gt;0</formula>
    </cfRule>
  </conditionalFormatting>
  <conditionalFormatting sqref="A1:XFD1">
    <cfRule type="containsBlanks" dxfId="28" priority="6">
      <formula>LEN(TRIM(A1))=0</formula>
    </cfRule>
  </conditionalFormatting>
  <conditionalFormatting sqref="A2:BH2">
    <cfRule type="notContainsBlanks" dxfId="27" priority="5">
      <formula>LEN(TRIM(A2))&gt;0</formula>
    </cfRule>
  </conditionalFormatting>
  <conditionalFormatting sqref="F3:G3">
    <cfRule type="notContainsBlanks" dxfId="26" priority="4">
      <formula>LEN(TRIM(F3))&gt;0</formula>
    </cfRule>
  </conditionalFormatting>
  <conditionalFormatting sqref="H3:Y3">
    <cfRule type="notContainsBlanks" dxfId="25" priority="3">
      <formula>LEN(TRIM(H3))&gt;0</formula>
    </cfRule>
  </conditionalFormatting>
  <conditionalFormatting sqref="Z3:AL3">
    <cfRule type="notContainsBlanks" dxfId="24" priority="2">
      <formula>LEN(TRIM(Z3))&gt;0</formula>
    </cfRule>
  </conditionalFormatting>
  <conditionalFormatting sqref="AM3:AQ3">
    <cfRule type="notContainsBlanks" dxfId="23" priority="1">
      <formula>LEN(TRIM(AM3))&gt;0</formula>
    </cfRule>
  </conditionalFormatting>
  <dataValidations count="11">
    <dataValidation type="list" allowBlank="1" sqref="D5:D38" xr:uid="{00000000-0002-0000-0000-000000000000}">
      <formula1>"F,M"</formula1>
    </dataValidation>
    <dataValidation type="list" allowBlank="1" showErrorMessage="1" sqref="AK5:AK38" xr:uid="{00000000-0002-0000-0000-000004000000}">
      <formula1>"Current,Former,Never,Unknown"</formula1>
    </dataValidation>
    <dataValidation type="list" allowBlank="1" showInputMessage="1" showErrorMessage="1" sqref="AA5:AJ38 J5:X38 AS5:AS1048576" xr:uid="{31B52F1E-2080-42E7-ACE7-6C7725695A4B}">
      <formula1>Yes_No</formula1>
    </dataValidation>
    <dataValidation type="list" allowBlank="1" showInputMessage="1" showErrorMessage="1" sqref="H5:H38 Z5:Z38 AO5:AP1048576 AT5:AT1048576" xr:uid="{7B310381-EFBB-4EB7-ACC5-6605527171FA}">
      <formula1>Y_N</formula1>
    </dataValidation>
    <dataValidation allowBlank="1" sqref="G5:G1048576 E5:E1048576 AN5:AN1048576 AQ5:AR1048576" xr:uid="{1DB84996-C416-4EF7-802E-9F2F42DDEBE1}"/>
    <dataValidation allowBlank="1" showErrorMessage="1" sqref="AX4:AX1048576 AL5:AL1048576" xr:uid="{AA1ED43C-0542-401E-A49E-CA2D23514610}"/>
    <dataValidation type="list" allowBlank="1" sqref="AM9:AM16 AM5:AM7" xr:uid="{EF25DE80-BAF5-4587-8341-7CE9B9EEC454}">
      <formula1>Results</formula1>
    </dataValidation>
    <dataValidation type="list" allowBlank="1" showErrorMessage="1" sqref="AM17:AM38 AM8" xr:uid="{FEBB7E08-4FE2-4B81-AE07-E08AC8EF2BD5}">
      <formula1>Results</formula1>
    </dataValidation>
    <dataValidation type="list" allowBlank="1" showErrorMessage="1" sqref="BA5:BA1048576 AV5:AW1048576" xr:uid="{E0E19E52-8B4A-481F-B4DB-D5A1795F0210}">
      <formula1>Y_N</formula1>
    </dataValidation>
    <dataValidation type="list" allowBlank="1" showErrorMessage="1" sqref="AY5:AZ1048576" xr:uid="{5800B15D-F4BB-400A-A282-48A3A8F6C037}">
      <formula1>Yes_No</formula1>
    </dataValidation>
    <dataValidation type="list" allowBlank="1" sqref="F1:F1048576" xr:uid="{342AA1D0-C0F2-454D-863B-88F25E862AE2}">
      <formula1>"Vaccinated, In Progress, Declined"</formula1>
    </dataValidation>
  </dataValidations>
  <pageMargins left="0.25" right="0" top="0.64375000000000004" bottom="0.64375000000000004" header="0.25" footer="0.25"/>
  <pageSetup scale="95"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59"/>
  <sheetViews>
    <sheetView zoomScale="80" zoomScaleNormal="80" workbookViewId="0">
      <pane xSplit="1" ySplit="8" topLeftCell="B9" activePane="bottomRight" state="frozen"/>
      <selection activeCell="F15" sqref="F15"/>
      <selection pane="topRight" activeCell="F15" sqref="F15"/>
      <selection pane="bottomLeft" activeCell="F15" sqref="F15"/>
      <selection pane="bottomRight" activeCell="AF10" sqref="AF10"/>
    </sheetView>
  </sheetViews>
  <sheetFormatPr defaultRowHeight="15" customHeight="1" x14ac:dyDescent="0.25"/>
  <cols>
    <col min="1" max="1" width="23.42578125" style="3" customWidth="1"/>
    <col min="2" max="2" width="18.7109375" style="306" customWidth="1"/>
    <col min="3" max="3" width="7.7109375" style="3" customWidth="1"/>
    <col min="4" max="4" width="12.28515625" style="3" customWidth="1"/>
    <col min="5" max="5" width="10.7109375" style="3" customWidth="1"/>
    <col min="6" max="6" width="20.42578125" style="3" customWidth="1"/>
    <col min="7" max="7" width="20.5703125" style="3" customWidth="1"/>
    <col min="8" max="8" width="16.28515625" style="3" customWidth="1"/>
    <col min="9" max="9" width="11.85546875" style="61" customWidth="1"/>
    <col min="10" max="10" width="8" style="74" customWidth="1"/>
    <col min="11" max="11" width="11.85546875" style="107" customWidth="1"/>
    <col min="12" max="24" width="7.140625" style="24" customWidth="1"/>
    <col min="25" max="25" width="12.85546875" style="24" customWidth="1"/>
    <col min="26" max="26" width="11.5703125" style="74" customWidth="1"/>
    <col min="27" max="27" width="11" style="81" customWidth="1"/>
    <col min="28" max="28" width="9.140625" style="61" customWidth="1"/>
    <col min="29" max="29" width="10" style="61" customWidth="1"/>
    <col min="30" max="30" width="12.7109375" style="3" customWidth="1"/>
    <col min="31" max="32" width="9.5703125" style="22" customWidth="1"/>
    <col min="33" max="1002" width="15.28515625" style="3" customWidth="1"/>
    <col min="1003" max="1003" width="9.140625" style="3" customWidth="1"/>
    <col min="1004" max="16384" width="9.140625" style="3"/>
  </cols>
  <sheetData>
    <row r="1" spans="1:34" s="21" customFormat="1" ht="15" customHeight="1" x14ac:dyDescent="0.25">
      <c r="B1" s="308" t="s">
        <v>83</v>
      </c>
      <c r="I1" s="92"/>
      <c r="J1" s="22"/>
      <c r="K1" s="100"/>
      <c r="L1" s="13"/>
      <c r="M1" s="13"/>
      <c r="N1" s="13"/>
      <c r="O1" s="13"/>
      <c r="P1" s="13"/>
      <c r="Q1" s="13"/>
      <c r="R1" s="13"/>
      <c r="S1" s="13"/>
      <c r="T1" s="13"/>
      <c r="U1" s="13"/>
      <c r="V1" s="13"/>
      <c r="W1" s="13"/>
      <c r="X1" s="13"/>
      <c r="Y1" s="13"/>
      <c r="Z1" s="22"/>
      <c r="AA1" s="108"/>
      <c r="AB1" s="92"/>
      <c r="AC1" s="92"/>
      <c r="AE1" s="22"/>
      <c r="AF1" s="22"/>
    </row>
    <row r="2" spans="1:34" s="23" customFormat="1" x14ac:dyDescent="0.25">
      <c r="B2" s="289" t="s">
        <v>79</v>
      </c>
      <c r="C2" s="23" t="s">
        <v>87</v>
      </c>
      <c r="E2" s="289" t="s">
        <v>151</v>
      </c>
      <c r="F2" s="23" t="s">
        <v>86</v>
      </c>
      <c r="I2" s="93"/>
      <c r="J2" s="22"/>
      <c r="K2" s="100"/>
      <c r="L2" s="13"/>
      <c r="M2" s="13"/>
      <c r="N2" s="13"/>
      <c r="O2" s="13"/>
      <c r="P2" s="13"/>
      <c r="Q2" s="13"/>
      <c r="R2" s="13"/>
      <c r="S2" s="13"/>
      <c r="T2" s="13"/>
      <c r="U2" s="13"/>
      <c r="V2" s="13"/>
      <c r="W2" s="13"/>
      <c r="X2" s="13"/>
      <c r="Y2" s="13"/>
      <c r="Z2" s="87"/>
      <c r="AA2" s="109"/>
      <c r="AB2" s="93"/>
      <c r="AC2" s="93"/>
      <c r="AE2" s="87"/>
      <c r="AF2" s="87"/>
    </row>
    <row r="3" spans="1:34" s="23" customFormat="1" x14ac:dyDescent="0.25">
      <c r="B3" s="289" t="s">
        <v>80</v>
      </c>
      <c r="C3" s="23" t="s">
        <v>81</v>
      </c>
      <c r="E3" s="289" t="s">
        <v>152</v>
      </c>
      <c r="F3" s="23" t="s">
        <v>82</v>
      </c>
      <c r="I3" s="93"/>
      <c r="J3" s="22"/>
      <c r="K3" s="100"/>
      <c r="L3" s="13"/>
      <c r="M3" s="13"/>
      <c r="N3" s="13"/>
      <c r="O3" s="13"/>
      <c r="P3" s="13"/>
      <c r="Q3" s="13"/>
      <c r="R3" s="13"/>
      <c r="S3" s="13"/>
      <c r="T3" s="13"/>
      <c r="U3" s="13"/>
      <c r="V3" s="13"/>
      <c r="W3" s="13"/>
      <c r="X3" s="13"/>
      <c r="Y3" s="13"/>
      <c r="Z3" s="87"/>
      <c r="AA3" s="109"/>
      <c r="AB3" s="93"/>
      <c r="AC3" s="93"/>
      <c r="AE3" s="87"/>
      <c r="AF3" s="87"/>
    </row>
    <row r="4" spans="1:34" s="23" customFormat="1" x14ac:dyDescent="0.25">
      <c r="B4" s="289" t="s">
        <v>154</v>
      </c>
      <c r="C4" s="23" t="s">
        <v>69</v>
      </c>
      <c r="E4" s="289" t="s">
        <v>153</v>
      </c>
      <c r="F4" s="23" t="s">
        <v>71</v>
      </c>
      <c r="I4" s="93"/>
      <c r="J4" s="22"/>
      <c r="K4" s="100"/>
      <c r="L4" s="13"/>
      <c r="M4" s="13"/>
      <c r="N4" s="13"/>
      <c r="O4" s="13"/>
      <c r="P4" s="13"/>
      <c r="Q4" s="13"/>
      <c r="R4" s="13"/>
      <c r="S4" s="13"/>
      <c r="T4" s="13"/>
      <c r="U4" s="13"/>
      <c r="V4" s="13"/>
      <c r="W4" s="13"/>
      <c r="X4" s="13"/>
      <c r="Y4" s="13"/>
      <c r="Z4" s="87"/>
      <c r="AA4" s="109"/>
      <c r="AB4" s="93"/>
      <c r="AC4" s="93"/>
      <c r="AE4" s="87"/>
      <c r="AF4" s="87"/>
    </row>
    <row r="5" spans="1:34" s="23" customFormat="1" x14ac:dyDescent="0.25">
      <c r="B5" s="289" t="s">
        <v>155</v>
      </c>
      <c r="C5" s="23" t="s">
        <v>85</v>
      </c>
      <c r="I5" s="93"/>
      <c r="J5" s="22"/>
      <c r="K5" s="100"/>
      <c r="L5" s="13"/>
      <c r="M5" s="13"/>
      <c r="N5" s="13"/>
      <c r="O5" s="13"/>
      <c r="P5" s="13"/>
      <c r="Q5" s="13"/>
      <c r="R5" s="13"/>
      <c r="S5" s="13"/>
      <c r="T5" s="13"/>
      <c r="U5" s="13"/>
      <c r="V5" s="13"/>
      <c r="W5" s="13"/>
      <c r="X5" s="13"/>
      <c r="Y5" s="13"/>
      <c r="Z5" s="87"/>
      <c r="AA5" s="109"/>
      <c r="AB5" s="93"/>
      <c r="AC5" s="93"/>
      <c r="AD5" s="124"/>
      <c r="AE5" s="134"/>
      <c r="AF5" s="134"/>
      <c r="AG5" s="124"/>
    </row>
    <row r="6" spans="1:34" s="355" customFormat="1" ht="15" customHeight="1" thickBot="1" x14ac:dyDescent="0.3">
      <c r="A6" s="349"/>
      <c r="B6" s="350"/>
      <c r="C6" s="349"/>
      <c r="D6" s="349"/>
      <c r="E6" s="349" t="s">
        <v>1</v>
      </c>
      <c r="F6" s="349"/>
      <c r="G6" s="349"/>
      <c r="H6" s="349"/>
      <c r="I6" s="351"/>
      <c r="J6" s="352" t="s">
        <v>112</v>
      </c>
      <c r="K6" s="353"/>
      <c r="L6" s="354"/>
      <c r="M6" s="349"/>
      <c r="N6" s="354"/>
      <c r="O6" s="354"/>
      <c r="P6" s="354"/>
      <c r="Q6" s="354"/>
      <c r="R6" s="354"/>
      <c r="S6" s="354" t="s">
        <v>2</v>
      </c>
      <c r="T6" s="354"/>
      <c r="U6" s="354"/>
      <c r="V6" s="354"/>
      <c r="W6" s="354"/>
      <c r="X6" s="354"/>
      <c r="Y6" s="354"/>
      <c r="Z6" s="349"/>
      <c r="AA6" s="351"/>
      <c r="AB6" s="351"/>
      <c r="AC6" s="351" t="s">
        <v>129</v>
      </c>
      <c r="AD6" s="349"/>
      <c r="AE6" s="349"/>
      <c r="AF6" s="349"/>
      <c r="AG6" s="349"/>
    </row>
    <row r="7" spans="1:34" s="330" customFormat="1" ht="117" customHeight="1" thickBot="1" x14ac:dyDescent="0.3">
      <c r="A7" s="319" t="s">
        <v>47</v>
      </c>
      <c r="B7" s="307" t="s">
        <v>5</v>
      </c>
      <c r="C7" s="320" t="s">
        <v>6</v>
      </c>
      <c r="D7" s="320" t="s">
        <v>17</v>
      </c>
      <c r="E7" s="321" t="s">
        <v>18</v>
      </c>
      <c r="F7" s="322" t="s">
        <v>19</v>
      </c>
      <c r="G7" s="334" t="s">
        <v>20</v>
      </c>
      <c r="H7" s="332" t="s">
        <v>95</v>
      </c>
      <c r="I7" s="331" t="s">
        <v>101</v>
      </c>
      <c r="J7" s="286" t="s">
        <v>76</v>
      </c>
      <c r="K7" s="323" t="s">
        <v>7</v>
      </c>
      <c r="L7" s="324" t="s">
        <v>162</v>
      </c>
      <c r="M7" s="325" t="s">
        <v>14</v>
      </c>
      <c r="N7" s="326" t="s">
        <v>75</v>
      </c>
      <c r="O7" s="326" t="s">
        <v>108</v>
      </c>
      <c r="P7" s="326" t="s">
        <v>10</v>
      </c>
      <c r="Q7" s="326" t="s">
        <v>8</v>
      </c>
      <c r="R7" s="326" t="s">
        <v>9</v>
      </c>
      <c r="S7" s="327" t="s">
        <v>109</v>
      </c>
      <c r="T7" s="327" t="s">
        <v>105</v>
      </c>
      <c r="U7" s="327" t="s">
        <v>12</v>
      </c>
      <c r="V7" s="327" t="s">
        <v>11</v>
      </c>
      <c r="W7" s="327" t="s">
        <v>110</v>
      </c>
      <c r="X7" s="327" t="s">
        <v>13</v>
      </c>
      <c r="Y7" s="360" t="s">
        <v>82</v>
      </c>
      <c r="Z7" s="356" t="s">
        <v>113</v>
      </c>
      <c r="AA7" s="357" t="s">
        <v>115</v>
      </c>
      <c r="AB7" s="358" t="s">
        <v>116</v>
      </c>
      <c r="AC7" s="359" t="s">
        <v>22</v>
      </c>
      <c r="AD7" s="328" t="s">
        <v>15</v>
      </c>
      <c r="AE7" s="287" t="s">
        <v>35</v>
      </c>
      <c r="AF7" s="287" t="s">
        <v>96</v>
      </c>
      <c r="AG7" s="329"/>
    </row>
    <row r="8" spans="1:34" s="300" customFormat="1" ht="45.75" customHeight="1" x14ac:dyDescent="0.25">
      <c r="A8" s="290" t="s">
        <v>37</v>
      </c>
      <c r="B8" s="301" t="s">
        <v>45</v>
      </c>
      <c r="C8" s="291" t="s">
        <v>38</v>
      </c>
      <c r="D8" s="292" t="s">
        <v>46</v>
      </c>
      <c r="E8" s="293" t="s">
        <v>41</v>
      </c>
      <c r="F8" s="294"/>
      <c r="G8" s="335"/>
      <c r="H8" s="241" t="s">
        <v>149</v>
      </c>
      <c r="I8" s="64" t="s">
        <v>41</v>
      </c>
      <c r="J8" s="237" t="s">
        <v>39</v>
      </c>
      <c r="K8" s="64" t="s">
        <v>41</v>
      </c>
      <c r="L8" s="17" t="s">
        <v>42</v>
      </c>
      <c r="M8" s="17" t="s">
        <v>42</v>
      </c>
      <c r="N8" s="17" t="s">
        <v>42</v>
      </c>
      <c r="O8" s="17" t="s">
        <v>42</v>
      </c>
      <c r="P8" s="17" t="s">
        <v>42</v>
      </c>
      <c r="Q8" s="17" t="s">
        <v>42</v>
      </c>
      <c r="R8" s="17" t="s">
        <v>42</v>
      </c>
      <c r="S8" s="17" t="s">
        <v>42</v>
      </c>
      <c r="T8" s="17" t="s">
        <v>42</v>
      </c>
      <c r="U8" s="17" t="s">
        <v>42</v>
      </c>
      <c r="V8" s="17" t="s">
        <v>42</v>
      </c>
      <c r="W8" s="17" t="s">
        <v>42</v>
      </c>
      <c r="X8" s="17" t="s">
        <v>42</v>
      </c>
      <c r="Y8" s="132"/>
      <c r="Z8" s="295" t="s">
        <v>150</v>
      </c>
      <c r="AA8" s="296" t="s">
        <v>41</v>
      </c>
      <c r="AB8" s="296" t="s">
        <v>41</v>
      </c>
      <c r="AC8" s="297" t="s">
        <v>41</v>
      </c>
      <c r="AD8" s="298"/>
      <c r="AE8" s="246" t="s">
        <v>44</v>
      </c>
      <c r="AF8" s="246" t="s">
        <v>44</v>
      </c>
      <c r="AG8" s="299"/>
      <c r="AH8" s="299"/>
    </row>
    <row r="9" spans="1:34" s="31" customFormat="1" ht="18" customHeight="1" x14ac:dyDescent="0.25">
      <c r="A9" s="41"/>
      <c r="B9" s="179"/>
      <c r="C9" s="27"/>
      <c r="D9" s="42"/>
      <c r="E9" s="43"/>
      <c r="F9" s="44"/>
      <c r="G9" s="336"/>
      <c r="H9" s="333"/>
      <c r="I9" s="65"/>
      <c r="J9" s="67"/>
      <c r="K9" s="101"/>
      <c r="L9" s="28"/>
      <c r="M9" s="28"/>
      <c r="N9" s="28"/>
      <c r="O9" s="28"/>
      <c r="P9" s="28"/>
      <c r="Q9" s="28"/>
      <c r="R9" s="28"/>
      <c r="S9" s="28"/>
      <c r="T9" s="28"/>
      <c r="U9" s="140"/>
      <c r="V9" s="147"/>
      <c r="W9" s="147"/>
      <c r="X9" s="147"/>
      <c r="Y9" s="288"/>
      <c r="Z9" s="88"/>
      <c r="AA9" s="110"/>
      <c r="AB9" s="62"/>
      <c r="AC9" s="111"/>
      <c r="AD9" s="45"/>
      <c r="AE9" s="135" t="str">
        <f>IF($Z9 = "Positive", "YES", "")</f>
        <v/>
      </c>
      <c r="AF9" s="135" t="str">
        <f>IF(AND(I9&lt;&gt;"",AA9-I9&gt;=14),"YES", "")</f>
        <v/>
      </c>
      <c r="AG9" s="30"/>
      <c r="AH9" s="30"/>
    </row>
    <row r="10" spans="1:34" s="31" customFormat="1" ht="18" customHeight="1" x14ac:dyDescent="0.25">
      <c r="A10" s="41"/>
      <c r="B10" s="179"/>
      <c r="C10" s="27"/>
      <c r="D10" s="42"/>
      <c r="E10" s="43"/>
      <c r="F10" s="44"/>
      <c r="G10" s="336"/>
      <c r="H10" s="158"/>
      <c r="I10" s="65"/>
      <c r="J10" s="68"/>
      <c r="K10" s="102"/>
      <c r="L10" s="32"/>
      <c r="M10" s="33"/>
      <c r="N10" s="33"/>
      <c r="O10" s="32"/>
      <c r="P10" s="32"/>
      <c r="Q10" s="32"/>
      <c r="R10" s="33"/>
      <c r="S10" s="33"/>
      <c r="T10" s="33"/>
      <c r="U10" s="141"/>
      <c r="V10" s="34"/>
      <c r="W10" s="34"/>
      <c r="X10" s="34"/>
      <c r="Y10" s="344"/>
      <c r="Z10" s="88"/>
      <c r="AA10" s="110"/>
      <c r="AB10" s="62"/>
      <c r="AC10" s="111"/>
      <c r="AD10" s="45"/>
      <c r="AE10" s="135" t="str">
        <f t="shared" ref="AE10:AE18" si="0">IF($Z10 = "Positive", "YES", "")</f>
        <v/>
      </c>
      <c r="AF10" s="135" t="str">
        <f>IF(AND(I10&lt;&gt;"",AA10-I10&gt;=14),"YES", "")</f>
        <v/>
      </c>
      <c r="AG10" s="30"/>
      <c r="AH10" s="30"/>
    </row>
    <row r="11" spans="1:34" s="31" customFormat="1" ht="18" customHeight="1" x14ac:dyDescent="0.25">
      <c r="A11" s="41"/>
      <c r="B11" s="179"/>
      <c r="C11" s="27"/>
      <c r="D11" s="42"/>
      <c r="E11" s="43"/>
      <c r="F11" s="44"/>
      <c r="G11" s="336"/>
      <c r="H11" s="158"/>
      <c r="I11" s="65"/>
      <c r="J11" s="67"/>
      <c r="K11" s="102"/>
      <c r="L11" s="32"/>
      <c r="M11" s="33"/>
      <c r="N11" s="33"/>
      <c r="O11" s="32"/>
      <c r="P11" s="32"/>
      <c r="Q11" s="32"/>
      <c r="R11" s="33"/>
      <c r="S11" s="33"/>
      <c r="T11" s="33"/>
      <c r="U11" s="141"/>
      <c r="V11" s="34"/>
      <c r="W11" s="34"/>
      <c r="X11" s="34"/>
      <c r="Y11" s="345"/>
      <c r="Z11" s="88"/>
      <c r="AA11" s="110"/>
      <c r="AB11" s="62"/>
      <c r="AC11" s="111"/>
      <c r="AD11" s="45"/>
      <c r="AE11" s="135" t="str">
        <f t="shared" si="0"/>
        <v/>
      </c>
      <c r="AF11" s="135" t="str">
        <f>IF(AND(I11&lt;&gt;"",AA11-I11&gt;=14),"YES", "")</f>
        <v/>
      </c>
      <c r="AG11" s="30"/>
      <c r="AH11" s="30"/>
    </row>
    <row r="12" spans="1:34" s="31" customFormat="1" ht="18" customHeight="1" x14ac:dyDescent="0.25">
      <c r="A12" s="41"/>
      <c r="B12" s="179"/>
      <c r="C12" s="27"/>
      <c r="D12" s="42"/>
      <c r="E12" s="43"/>
      <c r="F12" s="46"/>
      <c r="G12" s="338"/>
      <c r="H12" s="337"/>
      <c r="I12" s="65"/>
      <c r="J12" s="69"/>
      <c r="K12" s="102"/>
      <c r="L12" s="32"/>
      <c r="M12" s="33"/>
      <c r="N12" s="33"/>
      <c r="O12" s="32"/>
      <c r="P12" s="32"/>
      <c r="Q12" s="32"/>
      <c r="R12" s="33"/>
      <c r="S12" s="33"/>
      <c r="T12" s="33"/>
      <c r="U12" s="141"/>
      <c r="V12" s="34"/>
      <c r="W12" s="34"/>
      <c r="X12" s="34"/>
      <c r="Y12" s="344"/>
      <c r="Z12" s="88"/>
      <c r="AA12" s="110"/>
      <c r="AB12" s="62"/>
      <c r="AC12" s="111"/>
      <c r="AD12" s="45"/>
      <c r="AE12" s="135" t="str">
        <f t="shared" si="0"/>
        <v/>
      </c>
      <c r="AF12" s="135" t="str">
        <f>IF(AND(I12&lt;&gt;"",AA12-I12&gt;=14),"YES", "")</f>
        <v/>
      </c>
      <c r="AG12" s="30"/>
      <c r="AH12" s="30"/>
    </row>
    <row r="13" spans="1:34" s="31" customFormat="1" ht="18" customHeight="1" x14ac:dyDescent="0.25">
      <c r="A13" s="47"/>
      <c r="B13" s="302"/>
      <c r="C13" s="27"/>
      <c r="D13" s="42"/>
      <c r="E13" s="43"/>
      <c r="F13" s="44"/>
      <c r="G13" s="336"/>
      <c r="H13" s="158"/>
      <c r="I13" s="94"/>
      <c r="J13" s="70"/>
      <c r="K13" s="102"/>
      <c r="L13" s="32"/>
      <c r="M13" s="32"/>
      <c r="N13" s="32"/>
      <c r="O13" s="32"/>
      <c r="P13" s="32"/>
      <c r="Q13" s="32"/>
      <c r="R13" s="32"/>
      <c r="S13" s="32"/>
      <c r="T13" s="32"/>
      <c r="U13" s="142"/>
      <c r="V13" s="34"/>
      <c r="W13" s="34"/>
      <c r="X13" s="34"/>
      <c r="Y13" s="344"/>
      <c r="Z13" s="88"/>
      <c r="AA13" s="110"/>
      <c r="AB13" s="62"/>
      <c r="AC13" s="111"/>
      <c r="AD13" s="45"/>
      <c r="AE13" s="135" t="str">
        <f t="shared" si="0"/>
        <v/>
      </c>
      <c r="AF13" s="135" t="str">
        <f>IF(AND(I13&lt;&gt;"",AA13-I13&gt;=14),"YES", "")</f>
        <v/>
      </c>
      <c r="AG13" s="30"/>
      <c r="AH13" s="30"/>
    </row>
    <row r="14" spans="1:34" s="31" customFormat="1" ht="18" customHeight="1" x14ac:dyDescent="0.25">
      <c r="A14" s="47"/>
      <c r="B14" s="302"/>
      <c r="C14" s="27"/>
      <c r="D14" s="42"/>
      <c r="E14" s="43"/>
      <c r="F14" s="44"/>
      <c r="G14" s="336"/>
      <c r="H14" s="158"/>
      <c r="I14" s="94"/>
      <c r="J14" s="70"/>
      <c r="K14" s="102"/>
      <c r="L14" s="32"/>
      <c r="M14" s="32"/>
      <c r="N14" s="32"/>
      <c r="O14" s="32"/>
      <c r="P14" s="32"/>
      <c r="Q14" s="32"/>
      <c r="R14" s="32"/>
      <c r="S14" s="32"/>
      <c r="T14" s="32"/>
      <c r="U14" s="142"/>
      <c r="V14" s="34"/>
      <c r="W14" s="34"/>
      <c r="X14" s="34"/>
      <c r="Y14" s="344"/>
      <c r="Z14" s="88"/>
      <c r="AA14" s="110"/>
      <c r="AB14" s="62"/>
      <c r="AC14" s="111"/>
      <c r="AD14" s="45"/>
      <c r="AE14" s="135" t="str">
        <f t="shared" si="0"/>
        <v/>
      </c>
      <c r="AF14" s="135" t="str">
        <f>IF(AND(I14&lt;&gt;"",AA14-I14&gt;=14),"YES", "")</f>
        <v/>
      </c>
      <c r="AG14" s="30"/>
      <c r="AH14" s="30"/>
    </row>
    <row r="15" spans="1:34" s="31" customFormat="1" ht="18" customHeight="1" x14ac:dyDescent="0.25">
      <c r="A15" s="47"/>
      <c r="B15" s="302"/>
      <c r="C15" s="27"/>
      <c r="D15" s="42"/>
      <c r="E15" s="43"/>
      <c r="F15" s="44"/>
      <c r="G15" s="336"/>
      <c r="H15" s="158"/>
      <c r="I15" s="94"/>
      <c r="J15" s="71"/>
      <c r="K15" s="102"/>
      <c r="L15" s="32"/>
      <c r="M15" s="32"/>
      <c r="N15" s="32"/>
      <c r="O15" s="32"/>
      <c r="P15" s="32"/>
      <c r="Q15" s="32"/>
      <c r="R15" s="32"/>
      <c r="S15" s="32"/>
      <c r="T15" s="32"/>
      <c r="U15" s="142"/>
      <c r="V15" s="34"/>
      <c r="W15" s="34"/>
      <c r="X15" s="34"/>
      <c r="Y15" s="344"/>
      <c r="Z15" s="88"/>
      <c r="AA15" s="110"/>
      <c r="AB15" s="62"/>
      <c r="AC15" s="111"/>
      <c r="AD15" s="45"/>
      <c r="AE15" s="135" t="str">
        <f t="shared" si="0"/>
        <v/>
      </c>
      <c r="AF15" s="135" t="str">
        <f>IF(AND(I15&lt;&gt;"",AA15-I15&gt;=14),"YES", "")</f>
        <v/>
      </c>
      <c r="AG15" s="30"/>
      <c r="AH15" s="30"/>
    </row>
    <row r="16" spans="1:34" s="31" customFormat="1" ht="18" customHeight="1" x14ac:dyDescent="0.25">
      <c r="A16" s="47"/>
      <c r="B16" s="302"/>
      <c r="C16" s="27"/>
      <c r="D16" s="42"/>
      <c r="E16" s="43"/>
      <c r="F16" s="44"/>
      <c r="G16" s="336"/>
      <c r="H16" s="158"/>
      <c r="I16" s="94"/>
      <c r="J16" s="72"/>
      <c r="K16" s="102"/>
      <c r="L16" s="32"/>
      <c r="M16" s="35"/>
      <c r="N16" s="32"/>
      <c r="O16" s="32"/>
      <c r="P16" s="32"/>
      <c r="Q16" s="32"/>
      <c r="R16" s="32"/>
      <c r="S16" s="32"/>
      <c r="T16" s="32"/>
      <c r="U16" s="142"/>
      <c r="V16" s="34"/>
      <c r="W16" s="34"/>
      <c r="X16" s="34"/>
      <c r="Y16" s="344"/>
      <c r="Z16" s="88"/>
      <c r="AA16" s="110"/>
      <c r="AB16" s="62"/>
      <c r="AC16" s="111"/>
      <c r="AD16" s="45"/>
      <c r="AE16" s="135" t="str">
        <f t="shared" si="0"/>
        <v/>
      </c>
      <c r="AF16" s="135" t="str">
        <f>IF(AND(I16&lt;&gt;"",AA16-I16&gt;=14),"YES", "")</f>
        <v/>
      </c>
      <c r="AG16" s="30"/>
      <c r="AH16" s="30"/>
    </row>
    <row r="17" spans="1:34" s="31" customFormat="1" ht="18" customHeight="1" x14ac:dyDescent="0.25">
      <c r="A17" s="48"/>
      <c r="B17" s="303"/>
      <c r="C17" s="49"/>
      <c r="D17" s="50"/>
      <c r="E17" s="51"/>
      <c r="F17" s="44"/>
      <c r="G17" s="336"/>
      <c r="H17" s="158"/>
      <c r="I17" s="95"/>
      <c r="J17" s="71"/>
      <c r="K17" s="103"/>
      <c r="L17" s="36"/>
      <c r="M17" s="36"/>
      <c r="N17" s="36"/>
      <c r="O17" s="36"/>
      <c r="P17" s="36"/>
      <c r="Q17" s="36"/>
      <c r="R17" s="36"/>
      <c r="S17" s="36"/>
      <c r="T17" s="36"/>
      <c r="U17" s="143"/>
      <c r="V17" s="34"/>
      <c r="W17" s="34"/>
      <c r="X17" s="34"/>
      <c r="Y17" s="346"/>
      <c r="Z17" s="89"/>
      <c r="AA17" s="112"/>
      <c r="AB17" s="113"/>
      <c r="AC17" s="114"/>
      <c r="AD17" s="52"/>
      <c r="AE17" s="135" t="str">
        <f t="shared" si="0"/>
        <v/>
      </c>
      <c r="AF17" s="135" t="str">
        <f>IF(AND(I17&lt;&gt;"",AA17-I17&gt;=14),"YES", "")</f>
        <v/>
      </c>
      <c r="AG17" s="30"/>
      <c r="AH17" s="30"/>
    </row>
    <row r="18" spans="1:34" s="31" customFormat="1" ht="18" customHeight="1" x14ac:dyDescent="0.25">
      <c r="A18" s="53"/>
      <c r="B18" s="304"/>
      <c r="C18" s="54"/>
      <c r="D18" s="54"/>
      <c r="E18" s="55"/>
      <c r="F18" s="54"/>
      <c r="G18" s="255"/>
      <c r="H18" s="56"/>
      <c r="I18" s="97"/>
      <c r="J18" s="71"/>
      <c r="K18" s="104"/>
      <c r="L18" s="37"/>
      <c r="M18" s="37"/>
      <c r="N18" s="37"/>
      <c r="O18" s="37"/>
      <c r="P18" s="37"/>
      <c r="Q18" s="37"/>
      <c r="R18" s="37"/>
      <c r="S18" s="37"/>
      <c r="T18" s="37"/>
      <c r="U18" s="145"/>
      <c r="V18" s="34"/>
      <c r="W18" s="34"/>
      <c r="X18" s="34"/>
      <c r="Y18" s="40"/>
      <c r="Z18" s="90"/>
      <c r="AA18" s="115"/>
      <c r="AB18" s="116"/>
      <c r="AC18" s="117"/>
      <c r="AD18" s="56"/>
      <c r="AE18" s="135" t="str">
        <f t="shared" si="0"/>
        <v/>
      </c>
      <c r="AF18" s="135" t="str">
        <f>IF(AND(I18&lt;&gt;"",AA18-I18&gt;=14),"YES", "")</f>
        <v/>
      </c>
    </row>
    <row r="19" spans="1:34" s="31" customFormat="1" ht="18" customHeight="1" x14ac:dyDescent="0.25">
      <c r="A19" s="53"/>
      <c r="B19" s="304"/>
      <c r="C19" s="54"/>
      <c r="D19" s="54"/>
      <c r="E19" s="55"/>
      <c r="F19" s="54"/>
      <c r="G19" s="255"/>
      <c r="H19" s="56"/>
      <c r="I19" s="97"/>
      <c r="J19" s="71"/>
      <c r="K19" s="105"/>
      <c r="L19" s="34"/>
      <c r="M19" s="34"/>
      <c r="N19" s="34"/>
      <c r="O19" s="34"/>
      <c r="P19" s="34"/>
      <c r="Q19" s="34"/>
      <c r="R19" s="34"/>
      <c r="S19" s="34"/>
      <c r="T19" s="34"/>
      <c r="U19" s="39"/>
      <c r="V19" s="34"/>
      <c r="W19" s="34"/>
      <c r="X19" s="34"/>
      <c r="Y19" s="40"/>
      <c r="Z19" s="90"/>
      <c r="AA19" s="115"/>
      <c r="AB19" s="116"/>
      <c r="AC19" s="117"/>
      <c r="AD19" s="56"/>
      <c r="AE19" s="135" t="str">
        <f t="shared" ref="AE19:AE27" si="1">IF($Z19 = "Positive", "YES", "")</f>
        <v/>
      </c>
      <c r="AF19" s="135" t="str">
        <f>IF(AND(I19&lt;&gt;"",AA19-I19&gt;=14),"YES", "")</f>
        <v/>
      </c>
    </row>
    <row r="20" spans="1:34" s="31" customFormat="1" ht="18" customHeight="1" x14ac:dyDescent="0.25">
      <c r="A20" s="53"/>
      <c r="B20" s="304"/>
      <c r="C20" s="54"/>
      <c r="D20" s="54"/>
      <c r="E20" s="54"/>
      <c r="F20" s="54"/>
      <c r="G20" s="255"/>
      <c r="H20" s="339"/>
      <c r="I20" s="98"/>
      <c r="J20" s="71"/>
      <c r="K20" s="106"/>
      <c r="L20" s="34"/>
      <c r="M20" s="34"/>
      <c r="N20" s="34"/>
      <c r="O20" s="34"/>
      <c r="P20" s="34"/>
      <c r="Q20" s="34"/>
      <c r="R20" s="34"/>
      <c r="S20" s="34"/>
      <c r="T20" s="34"/>
      <c r="U20" s="39"/>
      <c r="V20" s="34"/>
      <c r="W20" s="34"/>
      <c r="X20" s="34"/>
      <c r="Y20" s="40"/>
      <c r="Z20" s="90"/>
      <c r="AA20" s="115"/>
      <c r="AB20" s="116"/>
      <c r="AC20" s="118"/>
      <c r="AD20" s="56"/>
      <c r="AE20" s="136" t="str">
        <f t="shared" si="1"/>
        <v/>
      </c>
      <c r="AF20" s="135" t="str">
        <f>IF(AND(I20&lt;&gt;"",AA20-I20&gt;=14),"YES", "")</f>
        <v/>
      </c>
    </row>
    <row r="21" spans="1:34" s="31" customFormat="1" ht="18" customHeight="1" x14ac:dyDescent="0.25">
      <c r="A21" s="53"/>
      <c r="B21" s="304"/>
      <c r="C21" s="54"/>
      <c r="D21" s="54"/>
      <c r="E21" s="54"/>
      <c r="F21" s="54"/>
      <c r="G21" s="255"/>
      <c r="H21" s="339"/>
      <c r="I21" s="98"/>
      <c r="J21" s="73"/>
      <c r="K21" s="105"/>
      <c r="L21" s="34"/>
      <c r="M21" s="34"/>
      <c r="N21" s="34"/>
      <c r="O21" s="34"/>
      <c r="P21" s="34"/>
      <c r="Q21" s="34"/>
      <c r="R21" s="34"/>
      <c r="S21" s="34"/>
      <c r="T21" s="34"/>
      <c r="U21" s="39"/>
      <c r="V21" s="34"/>
      <c r="W21" s="34"/>
      <c r="X21" s="34"/>
      <c r="Y21" s="40"/>
      <c r="Z21" s="90"/>
      <c r="AA21" s="115"/>
      <c r="AB21" s="116"/>
      <c r="AC21" s="117"/>
      <c r="AD21" s="56"/>
      <c r="AE21" s="135" t="str">
        <f t="shared" si="1"/>
        <v/>
      </c>
      <c r="AF21" s="135" t="str">
        <f>IF(AND(I21&lt;&gt;"",AA21-I21&gt;=14),"YES", "")</f>
        <v/>
      </c>
    </row>
    <row r="22" spans="1:34" s="31" customFormat="1" ht="18" customHeight="1" x14ac:dyDescent="0.25">
      <c r="A22" s="53"/>
      <c r="B22" s="304"/>
      <c r="C22" s="54"/>
      <c r="D22" s="54"/>
      <c r="E22" s="54"/>
      <c r="F22" s="54"/>
      <c r="G22" s="255"/>
      <c r="H22" s="339"/>
      <c r="I22" s="98"/>
      <c r="J22" s="73"/>
      <c r="K22" s="105"/>
      <c r="L22" s="34"/>
      <c r="M22" s="34"/>
      <c r="N22" s="34"/>
      <c r="O22" s="34"/>
      <c r="P22" s="34"/>
      <c r="Q22" s="34"/>
      <c r="R22" s="34"/>
      <c r="S22" s="34"/>
      <c r="T22" s="34"/>
      <c r="U22" s="39"/>
      <c r="V22" s="34"/>
      <c r="W22" s="34"/>
      <c r="X22" s="34"/>
      <c r="Y22" s="40"/>
      <c r="Z22" s="91"/>
      <c r="AA22" s="119"/>
      <c r="AB22" s="96"/>
      <c r="AC22" s="117"/>
      <c r="AD22" s="56"/>
      <c r="AE22" s="135" t="str">
        <f t="shared" si="1"/>
        <v/>
      </c>
      <c r="AF22" s="135" t="str">
        <f>IF(AND(I22&lt;&gt;"",AA22-I22&gt;=14),"YES", "")</f>
        <v/>
      </c>
    </row>
    <row r="23" spans="1:34" s="31" customFormat="1" ht="18" customHeight="1" x14ac:dyDescent="0.25">
      <c r="A23" s="53"/>
      <c r="B23" s="304"/>
      <c r="C23" s="54"/>
      <c r="D23" s="54"/>
      <c r="E23" s="54"/>
      <c r="F23" s="54"/>
      <c r="G23" s="255"/>
      <c r="H23" s="339"/>
      <c r="I23" s="98"/>
      <c r="J23" s="73"/>
      <c r="K23" s="105"/>
      <c r="L23" s="34"/>
      <c r="M23" s="34"/>
      <c r="N23" s="34"/>
      <c r="O23" s="34"/>
      <c r="P23" s="34"/>
      <c r="Q23" s="34"/>
      <c r="R23" s="34"/>
      <c r="S23" s="34"/>
      <c r="T23" s="34"/>
      <c r="U23" s="39"/>
      <c r="V23" s="34"/>
      <c r="W23" s="34"/>
      <c r="X23" s="34"/>
      <c r="Y23" s="40"/>
      <c r="Z23" s="91"/>
      <c r="AA23" s="119"/>
      <c r="AB23" s="96"/>
      <c r="AC23" s="117"/>
      <c r="AD23" s="56"/>
      <c r="AE23" s="135" t="str">
        <f t="shared" si="1"/>
        <v/>
      </c>
      <c r="AF23" s="135" t="str">
        <f>IF(AND(I23&lt;&gt;"",AA23-I23&gt;=14),"YES", "")</f>
        <v/>
      </c>
    </row>
    <row r="24" spans="1:34" s="31" customFormat="1" ht="18" customHeight="1" x14ac:dyDescent="0.25">
      <c r="A24" s="53"/>
      <c r="B24" s="304"/>
      <c r="C24" s="54"/>
      <c r="D24" s="54"/>
      <c r="E24" s="54"/>
      <c r="F24" s="54"/>
      <c r="G24" s="255"/>
      <c r="H24" s="339"/>
      <c r="I24" s="98"/>
      <c r="J24" s="73"/>
      <c r="K24" s="105"/>
      <c r="L24" s="34"/>
      <c r="M24" s="34"/>
      <c r="N24" s="34"/>
      <c r="O24" s="34"/>
      <c r="P24" s="34"/>
      <c r="Q24" s="34"/>
      <c r="R24" s="34"/>
      <c r="S24" s="34"/>
      <c r="T24" s="34"/>
      <c r="U24" s="39"/>
      <c r="V24" s="34"/>
      <c r="W24" s="34"/>
      <c r="X24" s="34"/>
      <c r="Y24" s="40"/>
      <c r="Z24" s="91"/>
      <c r="AA24" s="119"/>
      <c r="AB24" s="96"/>
      <c r="AC24" s="117"/>
      <c r="AD24" s="56"/>
      <c r="AE24" s="135" t="str">
        <f t="shared" si="1"/>
        <v/>
      </c>
      <c r="AF24" s="135" t="str">
        <f>IF(AND(I24&lt;&gt;"",AA24-I24&gt;=14),"YES", "")</f>
        <v/>
      </c>
    </row>
    <row r="25" spans="1:34" s="31" customFormat="1" ht="18" customHeight="1" x14ac:dyDescent="0.25">
      <c r="A25" s="53"/>
      <c r="B25" s="304"/>
      <c r="C25" s="54"/>
      <c r="D25" s="54"/>
      <c r="E25" s="54"/>
      <c r="F25" s="54"/>
      <c r="G25" s="255"/>
      <c r="H25" s="339"/>
      <c r="I25" s="98"/>
      <c r="J25" s="73"/>
      <c r="K25" s="105"/>
      <c r="L25" s="34"/>
      <c r="M25" s="34"/>
      <c r="N25" s="34"/>
      <c r="O25" s="34"/>
      <c r="P25" s="34"/>
      <c r="Q25" s="34"/>
      <c r="R25" s="34"/>
      <c r="S25" s="34"/>
      <c r="T25" s="34"/>
      <c r="U25" s="39"/>
      <c r="V25" s="34"/>
      <c r="W25" s="34"/>
      <c r="X25" s="34"/>
      <c r="Y25" s="40"/>
      <c r="Z25" s="91"/>
      <c r="AA25" s="119"/>
      <c r="AB25" s="96"/>
      <c r="AC25" s="117"/>
      <c r="AD25" s="56"/>
      <c r="AE25" s="135" t="str">
        <f t="shared" si="1"/>
        <v/>
      </c>
      <c r="AF25" s="135" t="str">
        <f>IF(AND(I25&lt;&gt;"",AA25-I25&gt;=14),"YES", "")</f>
        <v/>
      </c>
    </row>
    <row r="26" spans="1:34" s="31" customFormat="1" ht="18" customHeight="1" x14ac:dyDescent="0.25">
      <c r="A26" s="57"/>
      <c r="B26" s="304"/>
      <c r="C26" s="54"/>
      <c r="D26" s="54"/>
      <c r="E26" s="54"/>
      <c r="F26" s="54"/>
      <c r="G26" s="255"/>
      <c r="H26" s="339"/>
      <c r="I26" s="98"/>
      <c r="J26" s="73"/>
      <c r="K26" s="105"/>
      <c r="L26" s="34"/>
      <c r="M26" s="34"/>
      <c r="N26" s="34"/>
      <c r="O26" s="34"/>
      <c r="P26" s="34"/>
      <c r="Q26" s="34"/>
      <c r="R26" s="34"/>
      <c r="S26" s="34"/>
      <c r="T26" s="34"/>
      <c r="U26" s="34"/>
      <c r="V26" s="34"/>
      <c r="W26" s="39"/>
      <c r="X26" s="39"/>
      <c r="Y26" s="40"/>
      <c r="Z26" s="76"/>
      <c r="AA26" s="120"/>
      <c r="AB26" s="121"/>
      <c r="AC26" s="122"/>
      <c r="AD26" s="56"/>
      <c r="AE26" s="135" t="str">
        <f t="shared" si="1"/>
        <v/>
      </c>
      <c r="AF26" s="135" t="str">
        <f>IF(AND(I26&lt;&gt;"",AA26-I26&gt;=14),"YES", "")</f>
        <v/>
      </c>
    </row>
    <row r="27" spans="1:34" s="31" customFormat="1" ht="18" customHeight="1" x14ac:dyDescent="0.25">
      <c r="A27" s="54"/>
      <c r="B27" s="304"/>
      <c r="C27" s="54"/>
      <c r="D27" s="54"/>
      <c r="E27" s="54"/>
      <c r="F27" s="54"/>
      <c r="G27" s="255"/>
      <c r="H27" s="339"/>
      <c r="I27" s="98"/>
      <c r="J27" s="73"/>
      <c r="K27" s="105"/>
      <c r="L27" s="34"/>
      <c r="M27" s="34"/>
      <c r="N27" s="34"/>
      <c r="O27" s="34"/>
      <c r="P27" s="34"/>
      <c r="Q27" s="34"/>
      <c r="R27" s="34"/>
      <c r="S27" s="34"/>
      <c r="T27" s="34"/>
      <c r="U27" s="34"/>
      <c r="V27" s="34"/>
      <c r="W27" s="39"/>
      <c r="X27" s="39"/>
      <c r="Y27" s="40"/>
      <c r="Z27" s="76"/>
      <c r="AA27" s="120"/>
      <c r="AB27" s="121"/>
      <c r="AC27" s="122"/>
      <c r="AD27" s="56"/>
      <c r="AE27" s="136" t="str">
        <f t="shared" si="1"/>
        <v/>
      </c>
      <c r="AF27" s="135" t="str">
        <f>IF(AND(I27&lt;&gt;"",AA27-I27&gt;=14),"YES", "")</f>
        <v/>
      </c>
    </row>
    <row r="28" spans="1:34" s="31" customFormat="1" ht="18" customHeight="1" x14ac:dyDescent="0.25">
      <c r="A28" s="54"/>
      <c r="B28" s="304"/>
      <c r="C28" s="54"/>
      <c r="D28" s="54"/>
      <c r="E28" s="54"/>
      <c r="F28" s="54"/>
      <c r="G28" s="255"/>
      <c r="H28" s="339"/>
      <c r="I28" s="98"/>
      <c r="J28" s="73"/>
      <c r="K28" s="105"/>
      <c r="L28" s="34"/>
      <c r="M28" s="34"/>
      <c r="N28" s="34"/>
      <c r="O28" s="34"/>
      <c r="P28" s="34"/>
      <c r="Q28" s="34"/>
      <c r="R28" s="34"/>
      <c r="S28" s="34"/>
      <c r="T28" s="34"/>
      <c r="U28" s="34"/>
      <c r="V28" s="34"/>
      <c r="W28" s="39"/>
      <c r="X28" s="39"/>
      <c r="Y28" s="40"/>
      <c r="Z28" s="91"/>
      <c r="AA28" s="119"/>
      <c r="AB28" s="96"/>
      <c r="AC28" s="98"/>
      <c r="AD28" s="56"/>
      <c r="AE28" s="135" t="str">
        <f t="shared" ref="AE28:AE35" si="2">IF($Z28 = "Positive", "YES", "")</f>
        <v/>
      </c>
      <c r="AF28" s="135" t="str">
        <f>IF(AND(I28&lt;&gt;"",AA28-I28&gt;=14),"YES", "")</f>
        <v/>
      </c>
    </row>
    <row r="29" spans="1:34" s="31" customFormat="1" ht="18" customHeight="1" x14ac:dyDescent="0.25">
      <c r="A29" s="54"/>
      <c r="B29" s="304"/>
      <c r="C29" s="54"/>
      <c r="D29" s="54"/>
      <c r="E29" s="54"/>
      <c r="F29" s="54"/>
      <c r="G29" s="255"/>
      <c r="H29" s="339"/>
      <c r="I29" s="98"/>
      <c r="J29" s="73"/>
      <c r="K29" s="105"/>
      <c r="L29" s="34"/>
      <c r="M29" s="34"/>
      <c r="N29" s="34"/>
      <c r="O29" s="34"/>
      <c r="P29" s="34"/>
      <c r="Q29" s="34"/>
      <c r="R29" s="34"/>
      <c r="S29" s="34"/>
      <c r="T29" s="34"/>
      <c r="U29" s="34"/>
      <c r="V29" s="34"/>
      <c r="W29" s="39"/>
      <c r="X29" s="39"/>
      <c r="Y29" s="40"/>
      <c r="Z29" s="91"/>
      <c r="AA29" s="119"/>
      <c r="AB29" s="96"/>
      <c r="AC29" s="98"/>
      <c r="AD29" s="56"/>
      <c r="AE29" s="135" t="str">
        <f t="shared" si="2"/>
        <v/>
      </c>
      <c r="AF29" s="135" t="str">
        <f>IF(AND(I29&lt;&gt;"",AA29-I29&gt;=14),"YES", "")</f>
        <v/>
      </c>
    </row>
    <row r="30" spans="1:34" s="31" customFormat="1" ht="18" customHeight="1" x14ac:dyDescent="0.25">
      <c r="A30" s="54"/>
      <c r="B30" s="304"/>
      <c r="C30" s="54"/>
      <c r="D30" s="54"/>
      <c r="E30" s="54"/>
      <c r="F30" s="54"/>
      <c r="G30" s="255"/>
      <c r="H30" s="339"/>
      <c r="I30" s="98"/>
      <c r="J30" s="73"/>
      <c r="K30" s="105"/>
      <c r="L30" s="34"/>
      <c r="M30" s="34"/>
      <c r="N30" s="34"/>
      <c r="O30" s="34"/>
      <c r="P30" s="34"/>
      <c r="Q30" s="34"/>
      <c r="R30" s="34"/>
      <c r="S30" s="34"/>
      <c r="T30" s="34"/>
      <c r="U30" s="34"/>
      <c r="V30" s="34"/>
      <c r="W30" s="39"/>
      <c r="X30" s="39"/>
      <c r="Y30" s="40"/>
      <c r="Z30" s="91"/>
      <c r="AA30" s="119"/>
      <c r="AB30" s="96"/>
      <c r="AC30" s="98"/>
      <c r="AD30" s="56"/>
      <c r="AE30" s="135" t="str">
        <f t="shared" si="2"/>
        <v/>
      </c>
      <c r="AF30" s="135" t="str">
        <f>IF(AND(I30&lt;&gt;"",AA30-I30&gt;=14),"YES", "")</f>
        <v/>
      </c>
    </row>
    <row r="31" spans="1:34" s="31" customFormat="1" ht="18" customHeight="1" x14ac:dyDescent="0.25">
      <c r="A31" s="54"/>
      <c r="B31" s="304"/>
      <c r="C31" s="54"/>
      <c r="D31" s="54"/>
      <c r="E31" s="54"/>
      <c r="F31" s="54"/>
      <c r="G31" s="255"/>
      <c r="H31" s="339"/>
      <c r="I31" s="98"/>
      <c r="J31" s="73"/>
      <c r="K31" s="105"/>
      <c r="L31" s="34"/>
      <c r="M31" s="34"/>
      <c r="N31" s="34"/>
      <c r="O31" s="34"/>
      <c r="P31" s="34"/>
      <c r="Q31" s="34"/>
      <c r="R31" s="34"/>
      <c r="S31" s="34"/>
      <c r="T31" s="34"/>
      <c r="U31" s="34"/>
      <c r="V31" s="34"/>
      <c r="W31" s="39"/>
      <c r="X31" s="39"/>
      <c r="Y31" s="40"/>
      <c r="Z31" s="91"/>
      <c r="AA31" s="119"/>
      <c r="AB31" s="96"/>
      <c r="AC31" s="98"/>
      <c r="AD31" s="56"/>
      <c r="AE31" s="135" t="str">
        <f t="shared" si="2"/>
        <v/>
      </c>
      <c r="AF31" s="135" t="str">
        <f>IF(AND(I31&lt;&gt;"",AA31-I31&gt;=14),"YES", "")</f>
        <v/>
      </c>
    </row>
    <row r="32" spans="1:34" s="31" customFormat="1" ht="18" customHeight="1" x14ac:dyDescent="0.25">
      <c r="A32" s="54"/>
      <c r="B32" s="304"/>
      <c r="C32" s="54"/>
      <c r="D32" s="54"/>
      <c r="E32" s="54"/>
      <c r="F32" s="54"/>
      <c r="G32" s="255"/>
      <c r="H32" s="339"/>
      <c r="I32" s="98"/>
      <c r="J32" s="73"/>
      <c r="K32" s="105"/>
      <c r="L32" s="34"/>
      <c r="M32" s="34"/>
      <c r="N32" s="34"/>
      <c r="O32" s="34"/>
      <c r="P32" s="34"/>
      <c r="Q32" s="34"/>
      <c r="R32" s="34"/>
      <c r="S32" s="34"/>
      <c r="T32" s="34"/>
      <c r="U32" s="34"/>
      <c r="V32" s="34"/>
      <c r="W32" s="39"/>
      <c r="X32" s="39"/>
      <c r="Y32" s="40"/>
      <c r="Z32" s="91"/>
      <c r="AA32" s="119"/>
      <c r="AB32" s="96"/>
      <c r="AC32" s="98"/>
      <c r="AD32" s="56"/>
      <c r="AE32" s="135" t="str">
        <f t="shared" si="2"/>
        <v/>
      </c>
      <c r="AF32" s="135" t="str">
        <f>IF(AND(I32&lt;&gt;"",AA32-I32&gt;=14),"YES", "")</f>
        <v/>
      </c>
    </row>
    <row r="33" spans="1:32" s="31" customFormat="1" ht="18" customHeight="1" x14ac:dyDescent="0.25">
      <c r="A33" s="54"/>
      <c r="B33" s="304"/>
      <c r="C33" s="54"/>
      <c r="D33" s="54"/>
      <c r="E33" s="54"/>
      <c r="F33" s="54"/>
      <c r="G33" s="255"/>
      <c r="H33" s="339"/>
      <c r="I33" s="98"/>
      <c r="J33" s="73"/>
      <c r="K33" s="105"/>
      <c r="L33" s="34"/>
      <c r="M33" s="34"/>
      <c r="N33" s="34"/>
      <c r="O33" s="34"/>
      <c r="P33" s="34"/>
      <c r="Q33" s="34"/>
      <c r="R33" s="34"/>
      <c r="S33" s="34"/>
      <c r="T33" s="34"/>
      <c r="U33" s="34"/>
      <c r="V33" s="34"/>
      <c r="W33" s="39"/>
      <c r="X33" s="39"/>
      <c r="Y33" s="40"/>
      <c r="Z33" s="91"/>
      <c r="AA33" s="119"/>
      <c r="AB33" s="96"/>
      <c r="AC33" s="98"/>
      <c r="AD33" s="56"/>
      <c r="AE33" s="135" t="str">
        <f t="shared" si="2"/>
        <v/>
      </c>
      <c r="AF33" s="135" t="str">
        <f>IF(AND(I33&lt;&gt;"",AA33-I33&gt;=14),"YES", "")</f>
        <v/>
      </c>
    </row>
    <row r="34" spans="1:32" ht="18" customHeight="1" x14ac:dyDescent="0.25">
      <c r="A34" s="58"/>
      <c r="B34" s="305"/>
      <c r="C34" s="58"/>
      <c r="D34" s="58"/>
      <c r="E34" s="58"/>
      <c r="F34" s="58"/>
      <c r="G34" s="341"/>
      <c r="H34" s="340"/>
      <c r="I34" s="99"/>
      <c r="J34" s="73"/>
      <c r="K34" s="105"/>
      <c r="L34" s="34"/>
      <c r="M34" s="34"/>
      <c r="N34" s="34"/>
      <c r="O34" s="34"/>
      <c r="P34" s="34"/>
      <c r="Q34" s="34"/>
      <c r="R34" s="34"/>
      <c r="S34" s="34"/>
      <c r="T34" s="34"/>
      <c r="U34" s="37"/>
      <c r="V34" s="34"/>
      <c r="W34" s="39"/>
      <c r="X34" s="39"/>
      <c r="Y34" s="40"/>
      <c r="Z34" s="91"/>
      <c r="AA34" s="119"/>
      <c r="AB34" s="123"/>
      <c r="AC34" s="99"/>
      <c r="AD34" s="59"/>
      <c r="AE34" s="136" t="str">
        <f t="shared" si="2"/>
        <v/>
      </c>
      <c r="AF34" s="135" t="str">
        <f>IF(AND(I34&lt;&gt;"",AA34-I34&gt;=14),"YES", "")</f>
        <v/>
      </c>
    </row>
    <row r="35" spans="1:32" ht="18" customHeight="1" x14ac:dyDescent="0.25">
      <c r="A35" s="58"/>
      <c r="B35" s="305"/>
      <c r="C35" s="58"/>
      <c r="D35" s="58"/>
      <c r="E35" s="58"/>
      <c r="F35" s="58"/>
      <c r="G35" s="341"/>
      <c r="H35" s="340"/>
      <c r="I35" s="99"/>
      <c r="J35" s="73"/>
      <c r="K35" s="105"/>
      <c r="L35" s="34"/>
      <c r="M35" s="34"/>
      <c r="N35" s="34"/>
      <c r="O35" s="34"/>
      <c r="P35" s="34"/>
      <c r="Q35" s="34"/>
      <c r="R35" s="34"/>
      <c r="S35" s="34"/>
      <c r="T35" s="39"/>
      <c r="U35" s="34"/>
      <c r="V35" s="131"/>
      <c r="W35" s="144"/>
      <c r="X35" s="144"/>
      <c r="Y35" s="40"/>
      <c r="Z35" s="91"/>
      <c r="AA35" s="119"/>
      <c r="AB35" s="123"/>
      <c r="AC35" s="99"/>
      <c r="AD35" s="59"/>
      <c r="AE35" s="136" t="str">
        <f t="shared" si="2"/>
        <v/>
      </c>
      <c r="AF35" s="135" t="str">
        <f>IF(AND(I35&lt;&gt;"",AA35-I35&gt;=14),"YES", "")</f>
        <v/>
      </c>
    </row>
    <row r="36" spans="1:32" ht="18" customHeight="1" x14ac:dyDescent="0.25">
      <c r="A36" s="58"/>
      <c r="B36" s="305"/>
      <c r="C36" s="58"/>
      <c r="D36" s="58"/>
      <c r="E36" s="58"/>
      <c r="F36" s="58"/>
      <c r="G36" s="341"/>
      <c r="H36" s="59"/>
      <c r="I36" s="99"/>
      <c r="J36" s="91"/>
      <c r="K36" s="342"/>
      <c r="L36" s="228"/>
      <c r="M36" s="228"/>
      <c r="N36" s="228"/>
      <c r="O36" s="228"/>
      <c r="P36" s="228"/>
      <c r="Q36" s="228"/>
      <c r="R36" s="228"/>
      <c r="S36" s="228"/>
      <c r="T36" s="228"/>
      <c r="U36" s="228"/>
      <c r="V36" s="228"/>
      <c r="W36" s="228"/>
      <c r="X36" s="228"/>
      <c r="Y36" s="347"/>
      <c r="Z36" s="91"/>
      <c r="AA36" s="119"/>
      <c r="AB36" s="123"/>
      <c r="AC36" s="99"/>
      <c r="AD36" s="59"/>
      <c r="AE36" s="343"/>
      <c r="AF36" s="343" t="str">
        <f>IF(AND(I36&lt;&gt;"",AA36-I36&gt;=14),"YES", "")</f>
        <v/>
      </c>
    </row>
    <row r="37" spans="1:32" ht="18" customHeight="1" x14ac:dyDescent="0.25">
      <c r="A37" s="58"/>
      <c r="B37" s="305"/>
      <c r="C37" s="58"/>
      <c r="D37" s="58"/>
      <c r="E37" s="58"/>
      <c r="F37" s="58"/>
      <c r="G37" s="341"/>
      <c r="H37" s="59"/>
      <c r="I37" s="99"/>
      <c r="J37" s="91"/>
      <c r="K37" s="342"/>
      <c r="L37" s="228"/>
      <c r="M37" s="228"/>
      <c r="N37" s="228"/>
      <c r="O37" s="228"/>
      <c r="P37" s="228"/>
      <c r="Q37" s="228"/>
      <c r="R37" s="228"/>
      <c r="S37" s="228"/>
      <c r="T37" s="228"/>
      <c r="U37" s="228"/>
      <c r="V37" s="228"/>
      <c r="W37" s="228"/>
      <c r="X37" s="228"/>
      <c r="Y37" s="347"/>
      <c r="Z37" s="91"/>
      <c r="AA37" s="119"/>
      <c r="AB37" s="123"/>
      <c r="AC37" s="99"/>
      <c r="AD37" s="59"/>
      <c r="AE37" s="343"/>
      <c r="AF37" s="343" t="str">
        <f>IF(AND(I37&lt;&gt;"",AA37-I37&gt;=14),"YES", "")</f>
        <v/>
      </c>
    </row>
    <row r="38" spans="1:32" ht="18" customHeight="1" x14ac:dyDescent="0.25">
      <c r="A38" s="58"/>
      <c r="B38" s="305"/>
      <c r="C38" s="58"/>
      <c r="D38" s="58"/>
      <c r="E38" s="58"/>
      <c r="F38" s="58"/>
      <c r="G38" s="341"/>
      <c r="H38" s="59"/>
      <c r="I38" s="99"/>
      <c r="J38" s="91"/>
      <c r="K38" s="342"/>
      <c r="L38" s="228"/>
      <c r="M38" s="228"/>
      <c r="N38" s="228"/>
      <c r="O38" s="228"/>
      <c r="P38" s="228"/>
      <c r="Q38" s="228"/>
      <c r="R38" s="228"/>
      <c r="S38" s="228"/>
      <c r="T38" s="228"/>
      <c r="U38" s="228"/>
      <c r="V38" s="228"/>
      <c r="W38" s="228"/>
      <c r="X38" s="228"/>
      <c r="Y38" s="347"/>
      <c r="Z38" s="91"/>
      <c r="AA38" s="119"/>
      <c r="AB38" s="123"/>
      <c r="AC38" s="99"/>
      <c r="AD38" s="59"/>
      <c r="AE38" s="343"/>
      <c r="AF38" s="343" t="str">
        <f>IF(AND(I38&lt;&gt;"",AA38-I38&gt;=14),"YES", "")</f>
        <v/>
      </c>
    </row>
    <row r="39" spans="1:32" ht="18" customHeight="1" x14ac:dyDescent="0.25">
      <c r="A39" s="58"/>
      <c r="B39" s="305"/>
      <c r="C39" s="58"/>
      <c r="D39" s="58"/>
      <c r="E39" s="58"/>
      <c r="F39" s="58"/>
      <c r="G39" s="341"/>
      <c r="H39" s="59"/>
      <c r="I39" s="99"/>
      <c r="J39" s="91"/>
      <c r="K39" s="342"/>
      <c r="L39" s="228"/>
      <c r="M39" s="228"/>
      <c r="N39" s="228"/>
      <c r="O39" s="228"/>
      <c r="P39" s="228"/>
      <c r="Q39" s="228"/>
      <c r="R39" s="228"/>
      <c r="S39" s="228"/>
      <c r="T39" s="228"/>
      <c r="U39" s="228"/>
      <c r="V39" s="228"/>
      <c r="W39" s="228"/>
      <c r="X39" s="228"/>
      <c r="Y39" s="347"/>
      <c r="Z39" s="91"/>
      <c r="AA39" s="119"/>
      <c r="AB39" s="123"/>
      <c r="AC39" s="99"/>
      <c r="AD39" s="59"/>
      <c r="AE39" s="343"/>
      <c r="AF39" s="343" t="str">
        <f>IF(AND(I39&lt;&gt;"",AA39-I39&gt;=14),"YES", "")</f>
        <v/>
      </c>
    </row>
    <row r="40" spans="1:32" ht="18" customHeight="1" x14ac:dyDescent="0.25">
      <c r="A40" s="58"/>
      <c r="B40" s="305"/>
      <c r="C40" s="58"/>
      <c r="D40" s="58"/>
      <c r="E40" s="58"/>
      <c r="F40" s="58"/>
      <c r="G40" s="341"/>
      <c r="H40" s="59"/>
      <c r="I40" s="99"/>
      <c r="J40" s="91"/>
      <c r="K40" s="342"/>
      <c r="L40" s="228"/>
      <c r="M40" s="228"/>
      <c r="N40" s="228"/>
      <c r="O40" s="228"/>
      <c r="P40" s="228"/>
      <c r="Q40" s="228"/>
      <c r="R40" s="228"/>
      <c r="S40" s="228"/>
      <c r="T40" s="228"/>
      <c r="U40" s="228"/>
      <c r="V40" s="228"/>
      <c r="W40" s="228"/>
      <c r="X40" s="228"/>
      <c r="Y40" s="347"/>
      <c r="Z40" s="91"/>
      <c r="AA40" s="119"/>
      <c r="AB40" s="123"/>
      <c r="AC40" s="99"/>
      <c r="AD40" s="59"/>
      <c r="AE40" s="343"/>
      <c r="AF40" s="343" t="str">
        <f>IF(AND(I40&lt;&gt;"",AA40-I40&gt;=14),"YES", "")</f>
        <v/>
      </c>
    </row>
    <row r="41" spans="1:32" ht="18" customHeight="1" x14ac:dyDescent="0.25">
      <c r="A41" s="58"/>
      <c r="B41" s="305"/>
      <c r="C41" s="58"/>
      <c r="D41" s="58"/>
      <c r="E41" s="58"/>
      <c r="F41" s="58"/>
      <c r="G41" s="341"/>
      <c r="H41" s="59"/>
      <c r="I41" s="99"/>
      <c r="J41" s="91"/>
      <c r="K41" s="342"/>
      <c r="L41" s="228"/>
      <c r="M41" s="228"/>
      <c r="N41" s="228"/>
      <c r="O41" s="228"/>
      <c r="P41" s="228"/>
      <c r="Q41" s="228"/>
      <c r="R41" s="228"/>
      <c r="S41" s="228"/>
      <c r="T41" s="228"/>
      <c r="U41" s="228"/>
      <c r="V41" s="228"/>
      <c r="W41" s="228"/>
      <c r="X41" s="228"/>
      <c r="Y41" s="347"/>
      <c r="Z41" s="91"/>
      <c r="AA41" s="119"/>
      <c r="AB41" s="123"/>
      <c r="AC41" s="99"/>
      <c r="AD41" s="59"/>
      <c r="AE41" s="343"/>
      <c r="AF41" s="343" t="str">
        <f>IF(AND(I41&lt;&gt;"",AA41-I41&gt;=14),"YES", "")</f>
        <v/>
      </c>
    </row>
    <row r="42" spans="1:32" ht="18" customHeight="1" x14ac:dyDescent="0.25">
      <c r="A42" s="58"/>
      <c r="B42" s="305"/>
      <c r="C42" s="58"/>
      <c r="D42" s="58"/>
      <c r="E42" s="58"/>
      <c r="F42" s="58"/>
      <c r="G42" s="341"/>
      <c r="H42" s="59"/>
      <c r="I42" s="99"/>
      <c r="J42" s="91"/>
      <c r="K42" s="342"/>
      <c r="L42" s="228"/>
      <c r="M42" s="228"/>
      <c r="N42" s="228"/>
      <c r="O42" s="228"/>
      <c r="P42" s="228"/>
      <c r="Q42" s="228"/>
      <c r="R42" s="228"/>
      <c r="S42" s="228"/>
      <c r="T42" s="228"/>
      <c r="U42" s="228"/>
      <c r="V42" s="228"/>
      <c r="W42" s="228"/>
      <c r="X42" s="228"/>
      <c r="Y42" s="347"/>
      <c r="Z42" s="91"/>
      <c r="AA42" s="119"/>
      <c r="AB42" s="123"/>
      <c r="AC42" s="99"/>
      <c r="AD42" s="59"/>
      <c r="AE42" s="343"/>
      <c r="AF42" s="343" t="str">
        <f>IF(AND(I42&lt;&gt;"",AA42-I42&gt;=14),"YES", "")</f>
        <v/>
      </c>
    </row>
    <row r="43" spans="1:32" ht="18" customHeight="1" x14ac:dyDescent="0.25">
      <c r="A43" s="58"/>
      <c r="B43" s="305"/>
      <c r="C43" s="58"/>
      <c r="D43" s="58"/>
      <c r="E43" s="58"/>
      <c r="F43" s="58"/>
      <c r="G43" s="341"/>
      <c r="H43" s="59"/>
      <c r="I43" s="99"/>
      <c r="J43" s="91"/>
      <c r="K43" s="342"/>
      <c r="L43" s="228"/>
      <c r="M43" s="228"/>
      <c r="N43" s="228"/>
      <c r="O43" s="228"/>
      <c r="P43" s="228"/>
      <c r="Q43" s="228"/>
      <c r="R43" s="228"/>
      <c r="S43" s="228"/>
      <c r="T43" s="228"/>
      <c r="U43" s="228"/>
      <c r="V43" s="228"/>
      <c r="W43" s="228"/>
      <c r="X43" s="228"/>
      <c r="Y43" s="347"/>
      <c r="Z43" s="91"/>
      <c r="AA43" s="119"/>
      <c r="AB43" s="123"/>
      <c r="AC43" s="99"/>
      <c r="AD43" s="59"/>
      <c r="AE43" s="343"/>
      <c r="AF43" s="343" t="str">
        <f>IF(AND(I43&lt;&gt;"",AA43-I43&gt;=14),"YES", "")</f>
        <v/>
      </c>
    </row>
    <row r="44" spans="1:32" ht="18" customHeight="1" x14ac:dyDescent="0.25">
      <c r="A44" s="58"/>
      <c r="B44" s="305"/>
      <c r="C44" s="58"/>
      <c r="D44" s="58"/>
      <c r="E44" s="58"/>
      <c r="F44" s="58"/>
      <c r="G44" s="341"/>
      <c r="H44" s="59"/>
      <c r="I44" s="99"/>
      <c r="J44" s="91"/>
      <c r="K44" s="342"/>
      <c r="L44" s="228"/>
      <c r="M44" s="228"/>
      <c r="N44" s="228"/>
      <c r="O44" s="228"/>
      <c r="P44" s="228"/>
      <c r="Q44" s="228"/>
      <c r="R44" s="228"/>
      <c r="S44" s="228"/>
      <c r="T44" s="228"/>
      <c r="U44" s="228"/>
      <c r="V44" s="228"/>
      <c r="W44" s="228"/>
      <c r="X44" s="228"/>
      <c r="Y44" s="347"/>
      <c r="Z44" s="91"/>
      <c r="AA44" s="119"/>
      <c r="AB44" s="123"/>
      <c r="AC44" s="99"/>
      <c r="AD44" s="59"/>
      <c r="AE44" s="343"/>
      <c r="AF44" s="343" t="str">
        <f>IF(AND(I44&lt;&gt;"",AA44-I44&gt;=14),"YES", "")</f>
        <v/>
      </c>
    </row>
    <row r="45" spans="1:32" ht="18" customHeight="1" x14ac:dyDescent="0.25">
      <c r="A45" s="58"/>
      <c r="B45" s="305"/>
      <c r="C45" s="58"/>
      <c r="D45" s="58"/>
      <c r="E45" s="58"/>
      <c r="F45" s="58"/>
      <c r="G45" s="341"/>
      <c r="H45" s="59"/>
      <c r="I45" s="99"/>
      <c r="J45" s="91"/>
      <c r="K45" s="342"/>
      <c r="L45" s="228"/>
      <c r="M45" s="228"/>
      <c r="N45" s="228"/>
      <c r="O45" s="228"/>
      <c r="P45" s="228"/>
      <c r="Q45" s="228"/>
      <c r="R45" s="228"/>
      <c r="S45" s="228"/>
      <c r="T45" s="228"/>
      <c r="U45" s="228"/>
      <c r="V45" s="228"/>
      <c r="W45" s="228"/>
      <c r="X45" s="228"/>
      <c r="Y45" s="347"/>
      <c r="Z45" s="91"/>
      <c r="AA45" s="119"/>
      <c r="AB45" s="123"/>
      <c r="AC45" s="99"/>
      <c r="AD45" s="59"/>
      <c r="AE45" s="343"/>
      <c r="AF45" s="343" t="str">
        <f>IF(AND(I45&lt;&gt;"",AA45-I45&gt;=14),"YES", "")</f>
        <v/>
      </c>
    </row>
    <row r="46" spans="1:32" ht="18" customHeight="1" x14ac:dyDescent="0.25">
      <c r="A46" s="58"/>
      <c r="B46" s="305"/>
      <c r="C46" s="58"/>
      <c r="D46" s="58"/>
      <c r="E46" s="58"/>
      <c r="F46" s="58"/>
      <c r="G46" s="341"/>
      <c r="H46" s="59"/>
      <c r="I46" s="99"/>
      <c r="J46" s="91"/>
      <c r="K46" s="342"/>
      <c r="L46" s="228"/>
      <c r="M46" s="228"/>
      <c r="N46" s="228"/>
      <c r="O46" s="228"/>
      <c r="P46" s="228"/>
      <c r="Q46" s="228"/>
      <c r="R46" s="228"/>
      <c r="S46" s="228"/>
      <c r="T46" s="228"/>
      <c r="U46" s="228"/>
      <c r="V46" s="228"/>
      <c r="W46" s="228"/>
      <c r="X46" s="228"/>
      <c r="Y46" s="347"/>
      <c r="Z46" s="91"/>
      <c r="AA46" s="119"/>
      <c r="AB46" s="123"/>
      <c r="AC46" s="99"/>
      <c r="AD46" s="59"/>
      <c r="AE46" s="343"/>
      <c r="AF46" s="343" t="str">
        <f>IF(AND(I46&lt;&gt;"",AA46-I46&gt;=14),"YES", "")</f>
        <v/>
      </c>
    </row>
    <row r="47" spans="1:32" ht="18" customHeight="1" x14ac:dyDescent="0.25">
      <c r="A47" s="58"/>
      <c r="B47" s="305"/>
      <c r="C47" s="58"/>
      <c r="D47" s="58"/>
      <c r="E47" s="58"/>
      <c r="F47" s="58"/>
      <c r="G47" s="341"/>
      <c r="H47" s="59"/>
      <c r="I47" s="99"/>
      <c r="J47" s="91"/>
      <c r="K47" s="342"/>
      <c r="L47" s="228"/>
      <c r="M47" s="228"/>
      <c r="N47" s="228"/>
      <c r="O47" s="228"/>
      <c r="P47" s="228"/>
      <c r="Q47" s="228"/>
      <c r="R47" s="228"/>
      <c r="S47" s="228"/>
      <c r="T47" s="228"/>
      <c r="U47" s="228"/>
      <c r="V47" s="228"/>
      <c r="W47" s="228"/>
      <c r="X47" s="228"/>
      <c r="Y47" s="347"/>
      <c r="Z47" s="91"/>
      <c r="AA47" s="119"/>
      <c r="AB47" s="123"/>
      <c r="AC47" s="99"/>
      <c r="AD47" s="59"/>
      <c r="AE47" s="343"/>
      <c r="AF47" s="343" t="str">
        <f>IF(AND(I47&lt;&gt;"",AA47-I47&gt;=14),"YES", "")</f>
        <v/>
      </c>
    </row>
    <row r="48" spans="1:32" ht="18" customHeight="1" x14ac:dyDescent="0.25">
      <c r="A48" s="58"/>
      <c r="B48" s="305"/>
      <c r="C48" s="58"/>
      <c r="D48" s="58"/>
      <c r="E48" s="58"/>
      <c r="F48" s="58"/>
      <c r="G48" s="341"/>
      <c r="H48" s="59"/>
      <c r="I48" s="99"/>
      <c r="J48" s="91"/>
      <c r="K48" s="342"/>
      <c r="L48" s="228"/>
      <c r="M48" s="228"/>
      <c r="N48" s="228"/>
      <c r="O48" s="228"/>
      <c r="P48" s="228"/>
      <c r="Q48" s="228"/>
      <c r="R48" s="228"/>
      <c r="S48" s="228"/>
      <c r="T48" s="228"/>
      <c r="U48" s="228"/>
      <c r="V48" s="228"/>
      <c r="W48" s="228"/>
      <c r="X48" s="228"/>
      <c r="Y48" s="347"/>
      <c r="Z48" s="91"/>
      <c r="AA48" s="119"/>
      <c r="AB48" s="123"/>
      <c r="AC48" s="99"/>
      <c r="AD48" s="59"/>
      <c r="AE48" s="343"/>
      <c r="AF48" s="343" t="str">
        <f>IF(AND(I48&lt;&gt;"",AA48-I48&gt;=14),"YES", "")</f>
        <v/>
      </c>
    </row>
    <row r="49" spans="1:32" ht="18" customHeight="1" x14ac:dyDescent="0.25">
      <c r="A49" s="58"/>
      <c r="B49" s="305"/>
      <c r="C49" s="58"/>
      <c r="D49" s="58"/>
      <c r="E49" s="58"/>
      <c r="F49" s="58"/>
      <c r="G49" s="341"/>
      <c r="H49" s="59"/>
      <c r="I49" s="99"/>
      <c r="J49" s="91"/>
      <c r="K49" s="342"/>
      <c r="L49" s="228"/>
      <c r="M49" s="228"/>
      <c r="N49" s="228"/>
      <c r="O49" s="228"/>
      <c r="P49" s="228"/>
      <c r="Q49" s="228"/>
      <c r="R49" s="228"/>
      <c r="S49" s="228"/>
      <c r="T49" s="228"/>
      <c r="U49" s="228"/>
      <c r="V49" s="228"/>
      <c r="W49" s="228"/>
      <c r="X49" s="228"/>
      <c r="Y49" s="347"/>
      <c r="Z49" s="91"/>
      <c r="AA49" s="119"/>
      <c r="AB49" s="123"/>
      <c r="AC49" s="99"/>
      <c r="AD49" s="59"/>
      <c r="AE49" s="343"/>
      <c r="AF49" s="343" t="str">
        <f>IF(AND(I49&lt;&gt;"",AA49-I49&gt;=14),"YES", "")</f>
        <v/>
      </c>
    </row>
    <row r="50" spans="1:32" ht="18" customHeight="1" x14ac:dyDescent="0.25">
      <c r="A50" s="58"/>
      <c r="B50" s="305"/>
      <c r="C50" s="58"/>
      <c r="D50" s="58"/>
      <c r="E50" s="58"/>
      <c r="F50" s="58"/>
      <c r="G50" s="341"/>
      <c r="H50" s="59"/>
      <c r="I50" s="99"/>
      <c r="J50" s="91"/>
      <c r="K50" s="342"/>
      <c r="L50" s="228"/>
      <c r="M50" s="228"/>
      <c r="N50" s="228"/>
      <c r="O50" s="228"/>
      <c r="P50" s="228"/>
      <c r="Q50" s="228"/>
      <c r="R50" s="228"/>
      <c r="S50" s="228"/>
      <c r="T50" s="228"/>
      <c r="U50" s="228"/>
      <c r="V50" s="228"/>
      <c r="W50" s="228"/>
      <c r="X50" s="228"/>
      <c r="Y50" s="347"/>
      <c r="Z50" s="91"/>
      <c r="AA50" s="119"/>
      <c r="AB50" s="123"/>
      <c r="AC50" s="99"/>
      <c r="AD50" s="59"/>
      <c r="AE50" s="343"/>
      <c r="AF50" s="343" t="str">
        <f>IF(AND(I50&lt;&gt;"",AA50-I50&gt;=14),"YES", "")</f>
        <v/>
      </c>
    </row>
    <row r="51" spans="1:32" ht="18" customHeight="1" x14ac:dyDescent="0.25">
      <c r="A51" s="58"/>
      <c r="B51" s="305"/>
      <c r="C51" s="58"/>
      <c r="D51" s="58"/>
      <c r="E51" s="58"/>
      <c r="F51" s="58"/>
      <c r="G51" s="341"/>
      <c r="H51" s="59"/>
      <c r="I51" s="99"/>
      <c r="J51" s="91"/>
      <c r="K51" s="342"/>
      <c r="L51" s="228"/>
      <c r="M51" s="228"/>
      <c r="N51" s="228"/>
      <c r="O51" s="228"/>
      <c r="P51" s="228"/>
      <c r="Q51" s="228"/>
      <c r="R51" s="228"/>
      <c r="S51" s="228"/>
      <c r="T51" s="228"/>
      <c r="U51" s="228"/>
      <c r="V51" s="228"/>
      <c r="W51" s="228"/>
      <c r="X51" s="228"/>
      <c r="Y51" s="347"/>
      <c r="Z51" s="91"/>
      <c r="AA51" s="119"/>
      <c r="AB51" s="123"/>
      <c r="AC51" s="99"/>
      <c r="AD51" s="59"/>
      <c r="AE51" s="343"/>
      <c r="AF51" s="343" t="str">
        <f>IF(AND(I51&lt;&gt;"",AA51-I51&gt;=14),"YES", "")</f>
        <v/>
      </c>
    </row>
    <row r="52" spans="1:32" ht="18" customHeight="1" x14ac:dyDescent="0.25">
      <c r="A52" s="58"/>
      <c r="B52" s="305"/>
      <c r="C52" s="58"/>
      <c r="D52" s="58"/>
      <c r="E52" s="58"/>
      <c r="F52" s="58"/>
      <c r="G52" s="341"/>
      <c r="H52" s="59"/>
      <c r="I52" s="99"/>
      <c r="J52" s="91"/>
      <c r="K52" s="342"/>
      <c r="L52" s="228"/>
      <c r="M52" s="228"/>
      <c r="N52" s="228"/>
      <c r="O52" s="228"/>
      <c r="P52" s="228"/>
      <c r="Q52" s="228"/>
      <c r="R52" s="228"/>
      <c r="S52" s="228"/>
      <c r="T52" s="228"/>
      <c r="U52" s="228"/>
      <c r="V52" s="228"/>
      <c r="W52" s="228"/>
      <c r="X52" s="228"/>
      <c r="Y52" s="347"/>
      <c r="Z52" s="91"/>
      <c r="AA52" s="119"/>
      <c r="AB52" s="123"/>
      <c r="AC52" s="99"/>
      <c r="AD52" s="59"/>
      <c r="AE52" s="343"/>
      <c r="AF52" s="343" t="str">
        <f>IF(AND(I52&lt;&gt;"",AA52-I52&gt;=14),"YES", "")</f>
        <v/>
      </c>
    </row>
    <row r="53" spans="1:32" ht="18" customHeight="1" x14ac:dyDescent="0.25">
      <c r="A53" s="58"/>
      <c r="B53" s="305"/>
      <c r="C53" s="58"/>
      <c r="D53" s="58"/>
      <c r="E53" s="58"/>
      <c r="F53" s="58"/>
      <c r="G53" s="341"/>
      <c r="H53" s="59"/>
      <c r="I53" s="99"/>
      <c r="J53" s="91"/>
      <c r="K53" s="342"/>
      <c r="L53" s="228"/>
      <c r="M53" s="228"/>
      <c r="N53" s="228"/>
      <c r="O53" s="228"/>
      <c r="P53" s="228"/>
      <c r="Q53" s="228"/>
      <c r="R53" s="228"/>
      <c r="S53" s="228"/>
      <c r="T53" s="228"/>
      <c r="U53" s="228"/>
      <c r="V53" s="228"/>
      <c r="W53" s="228"/>
      <c r="X53" s="228"/>
      <c r="Y53" s="347"/>
      <c r="Z53" s="91"/>
      <c r="AA53" s="119"/>
      <c r="AB53" s="123"/>
      <c r="AC53" s="99"/>
      <c r="AD53" s="59"/>
      <c r="AE53" s="343"/>
      <c r="AF53" s="343" t="str">
        <f>IF(AND(I53&lt;&gt;"",AA53-I53&gt;=14),"YES", "")</f>
        <v/>
      </c>
    </row>
    <row r="54" spans="1:32" ht="18" customHeight="1" x14ac:dyDescent="0.25">
      <c r="A54" s="58"/>
      <c r="B54" s="305"/>
      <c r="C54" s="58"/>
      <c r="D54" s="58"/>
      <c r="E54" s="58"/>
      <c r="F54" s="58"/>
      <c r="G54" s="341"/>
      <c r="H54" s="59"/>
      <c r="I54" s="99"/>
      <c r="J54" s="91"/>
      <c r="K54" s="342"/>
      <c r="L54" s="228"/>
      <c r="M54" s="228"/>
      <c r="N54" s="228"/>
      <c r="O54" s="228"/>
      <c r="P54" s="228"/>
      <c r="Q54" s="228"/>
      <c r="R54" s="228"/>
      <c r="S54" s="228"/>
      <c r="T54" s="228"/>
      <c r="U54" s="228"/>
      <c r="V54" s="228"/>
      <c r="W54" s="228"/>
      <c r="X54" s="228"/>
      <c r="Y54" s="347"/>
      <c r="Z54" s="91"/>
      <c r="AA54" s="119"/>
      <c r="AB54" s="123"/>
      <c r="AC54" s="99"/>
      <c r="AD54" s="59"/>
      <c r="AE54" s="343"/>
      <c r="AF54" s="343" t="str">
        <f>IF(AND(I54&lt;&gt;"",AA54-I54&gt;=14),"YES", "")</f>
        <v/>
      </c>
    </row>
    <row r="55" spans="1:32" ht="18" customHeight="1" x14ac:dyDescent="0.25">
      <c r="A55" s="58"/>
      <c r="B55" s="305"/>
      <c r="C55" s="58"/>
      <c r="D55" s="58"/>
      <c r="E55" s="58"/>
      <c r="F55" s="58"/>
      <c r="G55" s="341"/>
      <c r="H55" s="59"/>
      <c r="I55" s="99"/>
      <c r="J55" s="91"/>
      <c r="K55" s="342"/>
      <c r="L55" s="228"/>
      <c r="M55" s="228"/>
      <c r="N55" s="228"/>
      <c r="O55" s="228"/>
      <c r="P55" s="228"/>
      <c r="Q55" s="228"/>
      <c r="R55" s="228"/>
      <c r="S55" s="228"/>
      <c r="T55" s="228"/>
      <c r="U55" s="228"/>
      <c r="V55" s="228"/>
      <c r="W55" s="228"/>
      <c r="X55" s="228"/>
      <c r="Y55" s="347"/>
      <c r="Z55" s="91"/>
      <c r="AA55" s="119"/>
      <c r="AB55" s="123"/>
      <c r="AC55" s="99"/>
      <c r="AD55" s="59"/>
      <c r="AE55" s="343"/>
      <c r="AF55" s="343" t="str">
        <f>IF(AND(I55&lt;&gt;"",AA55-I55&gt;=14),"YES", "")</f>
        <v/>
      </c>
    </row>
    <row r="56" spans="1:32" ht="18" customHeight="1" x14ac:dyDescent="0.25">
      <c r="A56" s="58"/>
      <c r="B56" s="305"/>
      <c r="C56" s="58"/>
      <c r="D56" s="58"/>
      <c r="E56" s="58"/>
      <c r="F56" s="58"/>
      <c r="G56" s="341"/>
      <c r="H56" s="59"/>
      <c r="I56" s="99"/>
      <c r="J56" s="91"/>
      <c r="K56" s="342"/>
      <c r="L56" s="228"/>
      <c r="M56" s="228"/>
      <c r="N56" s="228"/>
      <c r="O56" s="228"/>
      <c r="P56" s="228"/>
      <c r="Q56" s="228"/>
      <c r="R56" s="228"/>
      <c r="S56" s="228"/>
      <c r="T56" s="228"/>
      <c r="U56" s="228"/>
      <c r="V56" s="228"/>
      <c r="W56" s="228"/>
      <c r="X56" s="228"/>
      <c r="Y56" s="347"/>
      <c r="Z56" s="91"/>
      <c r="AA56" s="119"/>
      <c r="AB56" s="123"/>
      <c r="AC56" s="99"/>
      <c r="AD56" s="59"/>
      <c r="AE56" s="343"/>
      <c r="AF56" s="343" t="str">
        <f>IF(AND(I56&lt;&gt;"",AA56-I56&gt;=14),"YES", "")</f>
        <v/>
      </c>
    </row>
    <row r="57" spans="1:32" ht="18" customHeight="1" x14ac:dyDescent="0.25">
      <c r="A57" s="58"/>
      <c r="B57" s="305"/>
      <c r="C57" s="58"/>
      <c r="D57" s="58"/>
      <c r="E57" s="58"/>
      <c r="F57" s="58"/>
      <c r="G57" s="341"/>
      <c r="H57" s="59"/>
      <c r="I57" s="99"/>
      <c r="J57" s="91"/>
      <c r="K57" s="342"/>
      <c r="L57" s="228"/>
      <c r="M57" s="228"/>
      <c r="N57" s="228"/>
      <c r="O57" s="228"/>
      <c r="P57" s="228"/>
      <c r="Q57" s="228"/>
      <c r="R57" s="228"/>
      <c r="S57" s="228"/>
      <c r="T57" s="228"/>
      <c r="U57" s="228"/>
      <c r="V57" s="228"/>
      <c r="W57" s="228"/>
      <c r="X57" s="228"/>
      <c r="Y57" s="347"/>
      <c r="Z57" s="91"/>
      <c r="AA57" s="119"/>
      <c r="AB57" s="123"/>
      <c r="AC57" s="99"/>
      <c r="AD57" s="59"/>
      <c r="AE57" s="343"/>
      <c r="AF57" s="343" t="str">
        <f>IF(AND(I57&lt;&gt;"",AA57-I57&gt;=14),"YES", "")</f>
        <v/>
      </c>
    </row>
    <row r="58" spans="1:32" ht="18" customHeight="1" x14ac:dyDescent="0.25">
      <c r="A58" s="58"/>
      <c r="B58" s="305"/>
      <c r="C58" s="58"/>
      <c r="D58" s="58"/>
      <c r="E58" s="58"/>
      <c r="F58" s="58"/>
      <c r="G58" s="341"/>
      <c r="H58" s="59"/>
      <c r="I58" s="99"/>
      <c r="J58" s="91"/>
      <c r="K58" s="342"/>
      <c r="L58" s="228"/>
      <c r="M58" s="228"/>
      <c r="N58" s="228"/>
      <c r="O58" s="228"/>
      <c r="P58" s="228"/>
      <c r="Q58" s="228"/>
      <c r="R58" s="228"/>
      <c r="S58" s="228"/>
      <c r="T58" s="228"/>
      <c r="U58" s="228"/>
      <c r="V58" s="228"/>
      <c r="W58" s="228"/>
      <c r="X58" s="228"/>
      <c r="Y58" s="347"/>
      <c r="Z58" s="91"/>
      <c r="AA58" s="119"/>
      <c r="AB58" s="123"/>
      <c r="AC58" s="99"/>
      <c r="AD58" s="59"/>
      <c r="AE58" s="343"/>
      <c r="AF58" s="343" t="str">
        <f>IF(AND(I58&lt;&gt;"",AA58-I58&gt;=14),"YES", "")</f>
        <v/>
      </c>
    </row>
    <row r="59" spans="1:32" ht="18" customHeight="1" x14ac:dyDescent="0.25">
      <c r="A59" s="58"/>
      <c r="B59" s="305"/>
      <c r="C59" s="58"/>
      <c r="D59" s="58"/>
      <c r="E59" s="58"/>
      <c r="F59" s="58"/>
      <c r="G59" s="341"/>
      <c r="H59" s="59"/>
      <c r="I59" s="99"/>
      <c r="J59" s="91"/>
      <c r="K59" s="342"/>
      <c r="L59" s="228"/>
      <c r="M59" s="228"/>
      <c r="N59" s="228"/>
      <c r="O59" s="228"/>
      <c r="P59" s="228"/>
      <c r="Q59" s="228"/>
      <c r="R59" s="228"/>
      <c r="S59" s="228"/>
      <c r="T59" s="228"/>
      <c r="U59" s="228"/>
      <c r="V59" s="228"/>
      <c r="W59" s="228"/>
      <c r="X59" s="228"/>
      <c r="Y59" s="347"/>
      <c r="Z59" s="91"/>
      <c r="AA59" s="119"/>
      <c r="AB59" s="123"/>
      <c r="AC59" s="99"/>
      <c r="AD59" s="59"/>
      <c r="AE59" s="343"/>
      <c r="AF59" s="343" t="str">
        <f>IF(AND(I59&lt;&gt;"",AA59-I59&gt;=14),"YES", "")</f>
        <v/>
      </c>
    </row>
    <row r="60" spans="1:32" ht="18" customHeight="1" x14ac:dyDescent="0.25">
      <c r="A60" s="58"/>
      <c r="B60" s="305"/>
      <c r="C60" s="58"/>
      <c r="D60" s="58"/>
      <c r="E60" s="58"/>
      <c r="F60" s="58"/>
      <c r="G60" s="341"/>
      <c r="H60" s="59"/>
      <c r="I60" s="99"/>
      <c r="J60" s="91"/>
      <c r="K60" s="342"/>
      <c r="L60" s="228"/>
      <c r="M60" s="228"/>
      <c r="N60" s="228"/>
      <c r="O60" s="228"/>
      <c r="P60" s="228"/>
      <c r="Q60" s="228"/>
      <c r="R60" s="228"/>
      <c r="S60" s="228"/>
      <c r="T60" s="228"/>
      <c r="U60" s="228"/>
      <c r="V60" s="228"/>
      <c r="W60" s="228"/>
      <c r="X60" s="228"/>
      <c r="Y60" s="347"/>
      <c r="Z60" s="91"/>
      <c r="AA60" s="119"/>
      <c r="AB60" s="123"/>
      <c r="AC60" s="99"/>
      <c r="AD60" s="59"/>
      <c r="AE60" s="343"/>
      <c r="AF60" s="343" t="str">
        <f>IF(AND(I60&lt;&gt;"",AA60-I60&gt;=14),"YES", "")</f>
        <v/>
      </c>
    </row>
    <row r="61" spans="1:32" ht="18" customHeight="1" x14ac:dyDescent="0.25">
      <c r="A61" s="58"/>
      <c r="B61" s="305"/>
      <c r="C61" s="58"/>
      <c r="D61" s="58"/>
      <c r="E61" s="58"/>
      <c r="F61" s="58"/>
      <c r="G61" s="341"/>
      <c r="H61" s="59"/>
      <c r="I61" s="99"/>
      <c r="J61" s="91"/>
      <c r="K61" s="342"/>
      <c r="L61" s="228"/>
      <c r="M61" s="228"/>
      <c r="N61" s="228"/>
      <c r="O61" s="228"/>
      <c r="P61" s="228"/>
      <c r="Q61" s="228"/>
      <c r="R61" s="228"/>
      <c r="S61" s="228"/>
      <c r="T61" s="228"/>
      <c r="U61" s="228"/>
      <c r="V61" s="228"/>
      <c r="W61" s="228"/>
      <c r="X61" s="228"/>
      <c r="Y61" s="347"/>
      <c r="Z61" s="91"/>
      <c r="AA61" s="119"/>
      <c r="AB61" s="123"/>
      <c r="AC61" s="99"/>
      <c r="AD61" s="59"/>
      <c r="AE61" s="343"/>
      <c r="AF61" s="343" t="str">
        <f>IF(AND(I61&lt;&gt;"",AA61-I61&gt;=14),"YES", "")</f>
        <v/>
      </c>
    </row>
    <row r="62" spans="1:32" ht="18" customHeight="1" x14ac:dyDescent="0.25">
      <c r="A62" s="58"/>
      <c r="B62" s="305"/>
      <c r="C62" s="58"/>
      <c r="D62" s="58"/>
      <c r="E62" s="58"/>
      <c r="F62" s="58"/>
      <c r="G62" s="341"/>
      <c r="H62" s="59"/>
      <c r="I62" s="99"/>
      <c r="J62" s="91"/>
      <c r="K62" s="342"/>
      <c r="L62" s="228"/>
      <c r="M62" s="228"/>
      <c r="N62" s="228"/>
      <c r="O62" s="228"/>
      <c r="P62" s="228"/>
      <c r="Q62" s="228"/>
      <c r="R62" s="228"/>
      <c r="S62" s="228"/>
      <c r="T62" s="228"/>
      <c r="U62" s="228"/>
      <c r="V62" s="228"/>
      <c r="W62" s="228"/>
      <c r="X62" s="228"/>
      <c r="Y62" s="347"/>
      <c r="Z62" s="91"/>
      <c r="AA62" s="119"/>
      <c r="AB62" s="123"/>
      <c r="AC62" s="99"/>
      <c r="AD62" s="59"/>
      <c r="AE62" s="343"/>
      <c r="AF62" s="343" t="str">
        <f>IF(AND(I62&lt;&gt;"",AA62-I62&gt;=14),"YES", "")</f>
        <v/>
      </c>
    </row>
    <row r="63" spans="1:32" ht="18" customHeight="1" x14ac:dyDescent="0.25">
      <c r="A63" s="58"/>
      <c r="B63" s="305"/>
      <c r="C63" s="58"/>
      <c r="D63" s="58"/>
      <c r="E63" s="58"/>
      <c r="F63" s="58"/>
      <c r="G63" s="341"/>
      <c r="H63" s="59"/>
      <c r="I63" s="99"/>
      <c r="J63" s="91"/>
      <c r="K63" s="342"/>
      <c r="L63" s="228"/>
      <c r="M63" s="228"/>
      <c r="N63" s="228"/>
      <c r="O63" s="228"/>
      <c r="P63" s="228"/>
      <c r="Q63" s="228"/>
      <c r="R63" s="228"/>
      <c r="S63" s="228"/>
      <c r="T63" s="228"/>
      <c r="U63" s="228"/>
      <c r="V63" s="228"/>
      <c r="W63" s="228"/>
      <c r="X63" s="228"/>
      <c r="Y63" s="347"/>
      <c r="Z63" s="91"/>
      <c r="AA63" s="119"/>
      <c r="AB63" s="123"/>
      <c r="AC63" s="99"/>
      <c r="AD63" s="59"/>
      <c r="AE63" s="343"/>
      <c r="AF63" s="343" t="str">
        <f>IF(AND(I63&lt;&gt;"",AA63-I63&gt;=14),"YES", "")</f>
        <v/>
      </c>
    </row>
    <row r="64" spans="1:32" ht="18" customHeight="1" x14ac:dyDescent="0.25">
      <c r="A64" s="58"/>
      <c r="B64" s="305"/>
      <c r="C64" s="58"/>
      <c r="D64" s="58"/>
      <c r="E64" s="58"/>
      <c r="F64" s="58"/>
      <c r="G64" s="341"/>
      <c r="H64" s="59"/>
      <c r="I64" s="99"/>
      <c r="J64" s="91"/>
      <c r="K64" s="342"/>
      <c r="L64" s="228"/>
      <c r="M64" s="228"/>
      <c r="N64" s="228"/>
      <c r="O64" s="228"/>
      <c r="P64" s="228"/>
      <c r="Q64" s="228"/>
      <c r="R64" s="228"/>
      <c r="S64" s="228"/>
      <c r="T64" s="228"/>
      <c r="U64" s="228"/>
      <c r="V64" s="228"/>
      <c r="W64" s="228"/>
      <c r="X64" s="228"/>
      <c r="Y64" s="347"/>
      <c r="Z64" s="91"/>
      <c r="AA64" s="119"/>
      <c r="AB64" s="123"/>
      <c r="AC64" s="99"/>
      <c r="AD64" s="59"/>
      <c r="AE64" s="343"/>
      <c r="AF64" s="343" t="str">
        <f>IF(AND(I64&lt;&gt;"",AA64-I64&gt;=14),"YES", "")</f>
        <v/>
      </c>
    </row>
    <row r="65" spans="1:32" ht="18" customHeight="1" x14ac:dyDescent="0.25">
      <c r="A65" s="58"/>
      <c r="B65" s="305"/>
      <c r="C65" s="58"/>
      <c r="D65" s="58"/>
      <c r="E65" s="58"/>
      <c r="F65" s="58"/>
      <c r="G65" s="341"/>
      <c r="H65" s="59"/>
      <c r="I65" s="99"/>
      <c r="J65" s="91"/>
      <c r="K65" s="342"/>
      <c r="L65" s="228"/>
      <c r="M65" s="228"/>
      <c r="N65" s="228"/>
      <c r="O65" s="228"/>
      <c r="P65" s="228"/>
      <c r="Q65" s="228"/>
      <c r="R65" s="228"/>
      <c r="S65" s="228"/>
      <c r="T65" s="228"/>
      <c r="U65" s="228"/>
      <c r="V65" s="228"/>
      <c r="W65" s="228"/>
      <c r="X65" s="228"/>
      <c r="Y65" s="347"/>
      <c r="Z65" s="91"/>
      <c r="AA65" s="119"/>
      <c r="AB65" s="123"/>
      <c r="AC65" s="99"/>
      <c r="AD65" s="59"/>
      <c r="AE65" s="343"/>
      <c r="AF65" s="343" t="str">
        <f>IF(AND(I65&lt;&gt;"",AA65-I65&gt;=14),"YES", "")</f>
        <v/>
      </c>
    </row>
    <row r="66" spans="1:32" ht="18" customHeight="1" x14ac:dyDescent="0.25">
      <c r="A66" s="58"/>
      <c r="B66" s="305"/>
      <c r="C66" s="58"/>
      <c r="D66" s="58"/>
      <c r="E66" s="58"/>
      <c r="F66" s="58"/>
      <c r="G66" s="341"/>
      <c r="H66" s="59"/>
      <c r="I66" s="99"/>
      <c r="J66" s="91"/>
      <c r="K66" s="342"/>
      <c r="L66" s="228"/>
      <c r="M66" s="228"/>
      <c r="N66" s="228"/>
      <c r="O66" s="228"/>
      <c r="P66" s="228"/>
      <c r="Q66" s="228"/>
      <c r="R66" s="228"/>
      <c r="S66" s="228"/>
      <c r="T66" s="228"/>
      <c r="U66" s="228"/>
      <c r="V66" s="228"/>
      <c r="W66" s="228"/>
      <c r="X66" s="228"/>
      <c r="Y66" s="347"/>
      <c r="Z66" s="91"/>
      <c r="AA66" s="119"/>
      <c r="AB66" s="123"/>
      <c r="AC66" s="99"/>
      <c r="AD66" s="59"/>
      <c r="AE66" s="343"/>
      <c r="AF66" s="343" t="str">
        <f>IF(AND(I66&lt;&gt;"",AA66-I66&gt;=14),"YES", "")</f>
        <v/>
      </c>
    </row>
    <row r="67" spans="1:32" ht="18" customHeight="1" x14ac:dyDescent="0.25">
      <c r="A67" s="58"/>
      <c r="B67" s="305"/>
      <c r="C67" s="58"/>
      <c r="D67" s="58"/>
      <c r="E67" s="58"/>
      <c r="F67" s="58"/>
      <c r="G67" s="341"/>
      <c r="H67" s="59"/>
      <c r="I67" s="99"/>
      <c r="J67" s="91"/>
      <c r="K67" s="342"/>
      <c r="L67" s="228"/>
      <c r="M67" s="228"/>
      <c r="N67" s="228"/>
      <c r="O67" s="228"/>
      <c r="P67" s="228"/>
      <c r="Q67" s="228"/>
      <c r="R67" s="228"/>
      <c r="S67" s="228"/>
      <c r="T67" s="228"/>
      <c r="U67" s="228"/>
      <c r="V67" s="228"/>
      <c r="W67" s="228"/>
      <c r="X67" s="228"/>
      <c r="Y67" s="347"/>
      <c r="Z67" s="91"/>
      <c r="AA67" s="119"/>
      <c r="AB67" s="123"/>
      <c r="AC67" s="99"/>
      <c r="AD67" s="59"/>
      <c r="AE67" s="343"/>
      <c r="AF67" s="343" t="str">
        <f>IF(AND(I67&lt;&gt;"",AA67-I67&gt;=14),"YES", "")</f>
        <v/>
      </c>
    </row>
    <row r="68" spans="1:32" ht="18" customHeight="1" x14ac:dyDescent="0.25">
      <c r="A68" s="58"/>
      <c r="B68" s="305"/>
      <c r="C68" s="58"/>
      <c r="D68" s="58"/>
      <c r="E68" s="58"/>
      <c r="F68" s="58"/>
      <c r="G68" s="341"/>
      <c r="H68" s="59"/>
      <c r="I68" s="99"/>
      <c r="J68" s="91"/>
      <c r="K68" s="342"/>
      <c r="L68" s="228"/>
      <c r="M68" s="228"/>
      <c r="N68" s="228"/>
      <c r="O68" s="228"/>
      <c r="P68" s="228"/>
      <c r="Q68" s="228"/>
      <c r="R68" s="228"/>
      <c r="S68" s="228"/>
      <c r="T68" s="228"/>
      <c r="U68" s="228"/>
      <c r="V68" s="228"/>
      <c r="W68" s="228"/>
      <c r="X68" s="228"/>
      <c r="Y68" s="347"/>
      <c r="Z68" s="91"/>
      <c r="AA68" s="119"/>
      <c r="AB68" s="123"/>
      <c r="AC68" s="99"/>
      <c r="AD68" s="59"/>
      <c r="AE68" s="343"/>
      <c r="AF68" s="343" t="str">
        <f>IF(AND(I68&lt;&gt;"",AA68-I68&gt;=14),"YES", "")</f>
        <v/>
      </c>
    </row>
    <row r="69" spans="1:32" ht="18" customHeight="1" x14ac:dyDescent="0.25">
      <c r="A69" s="58"/>
      <c r="B69" s="305"/>
      <c r="C69" s="58"/>
      <c r="D69" s="58"/>
      <c r="E69" s="58"/>
      <c r="F69" s="58"/>
      <c r="G69" s="341"/>
      <c r="H69" s="59"/>
      <c r="I69" s="99"/>
      <c r="J69" s="91"/>
      <c r="K69" s="342"/>
      <c r="L69" s="228"/>
      <c r="M69" s="228"/>
      <c r="N69" s="228"/>
      <c r="O69" s="228"/>
      <c r="P69" s="228"/>
      <c r="Q69" s="228"/>
      <c r="R69" s="228"/>
      <c r="S69" s="228"/>
      <c r="T69" s="228"/>
      <c r="U69" s="228"/>
      <c r="V69" s="228"/>
      <c r="W69" s="228"/>
      <c r="X69" s="228"/>
      <c r="Y69" s="347"/>
      <c r="Z69" s="91"/>
      <c r="AA69" s="119"/>
      <c r="AB69" s="123"/>
      <c r="AC69" s="99"/>
      <c r="AD69" s="59"/>
      <c r="AE69" s="343"/>
      <c r="AF69" s="343" t="str">
        <f>IF(AND(I69&lt;&gt;"",AA69-I69&gt;=14),"YES", "")</f>
        <v/>
      </c>
    </row>
    <row r="70" spans="1:32" ht="18" customHeight="1" x14ac:dyDescent="0.25">
      <c r="A70" s="58"/>
      <c r="B70" s="305"/>
      <c r="C70" s="58"/>
      <c r="D70" s="58"/>
      <c r="E70" s="58"/>
      <c r="F70" s="58"/>
      <c r="G70" s="341"/>
      <c r="H70" s="59"/>
      <c r="I70" s="99"/>
      <c r="J70" s="91"/>
      <c r="K70" s="342"/>
      <c r="L70" s="228"/>
      <c r="M70" s="228"/>
      <c r="N70" s="228"/>
      <c r="O70" s="228"/>
      <c r="P70" s="228"/>
      <c r="Q70" s="228"/>
      <c r="R70" s="228"/>
      <c r="S70" s="228"/>
      <c r="T70" s="228"/>
      <c r="U70" s="228"/>
      <c r="V70" s="228"/>
      <c r="W70" s="228"/>
      <c r="X70" s="228"/>
      <c r="Y70" s="347"/>
      <c r="Z70" s="91"/>
      <c r="AA70" s="119"/>
      <c r="AB70" s="123"/>
      <c r="AC70" s="99"/>
      <c r="AD70" s="59"/>
      <c r="AE70" s="343"/>
      <c r="AF70" s="343" t="str">
        <f>IF(AND(I70&lt;&gt;"",AA70-I70&gt;=14),"YES", "")</f>
        <v/>
      </c>
    </row>
    <row r="71" spans="1:32" ht="18" customHeight="1" x14ac:dyDescent="0.25">
      <c r="A71" s="58"/>
      <c r="B71" s="305"/>
      <c r="C71" s="58"/>
      <c r="D71" s="58"/>
      <c r="E71" s="58"/>
      <c r="F71" s="58"/>
      <c r="G71" s="341"/>
      <c r="H71" s="59"/>
      <c r="I71" s="99"/>
      <c r="J71" s="91"/>
      <c r="K71" s="342"/>
      <c r="L71" s="228"/>
      <c r="M71" s="228"/>
      <c r="N71" s="228"/>
      <c r="O71" s="228"/>
      <c r="P71" s="228"/>
      <c r="Q71" s="228"/>
      <c r="R71" s="228"/>
      <c r="S71" s="228"/>
      <c r="T71" s="228"/>
      <c r="U71" s="228"/>
      <c r="V71" s="228"/>
      <c r="W71" s="228"/>
      <c r="X71" s="228"/>
      <c r="Y71" s="347"/>
      <c r="Z71" s="91"/>
      <c r="AA71" s="119"/>
      <c r="AB71" s="123"/>
      <c r="AC71" s="99"/>
      <c r="AD71" s="59"/>
      <c r="AE71" s="343"/>
      <c r="AF71" s="343" t="str">
        <f>IF(AND(I71&lt;&gt;"",AA71-I71&gt;=14),"YES", "")</f>
        <v/>
      </c>
    </row>
    <row r="72" spans="1:32" ht="18" customHeight="1" x14ac:dyDescent="0.25">
      <c r="A72" s="58"/>
      <c r="B72" s="305"/>
      <c r="C72" s="58"/>
      <c r="D72" s="58"/>
      <c r="E72" s="58"/>
      <c r="F72" s="58"/>
      <c r="G72" s="341"/>
      <c r="H72" s="59"/>
      <c r="I72" s="99"/>
      <c r="J72" s="91"/>
      <c r="K72" s="342"/>
      <c r="L72" s="228"/>
      <c r="M72" s="228"/>
      <c r="N72" s="228"/>
      <c r="O72" s="228"/>
      <c r="P72" s="228"/>
      <c r="Q72" s="228"/>
      <c r="R72" s="228"/>
      <c r="S72" s="228"/>
      <c r="T72" s="228"/>
      <c r="U72" s="228"/>
      <c r="V72" s="228"/>
      <c r="W72" s="228"/>
      <c r="X72" s="228"/>
      <c r="Y72" s="347"/>
      <c r="Z72" s="91"/>
      <c r="AA72" s="119"/>
      <c r="AB72" s="123"/>
      <c r="AC72" s="99"/>
      <c r="AD72" s="59"/>
      <c r="AE72" s="343"/>
      <c r="AF72" s="343" t="str">
        <f>IF(AND(I72&lt;&gt;"",AA72-I72&gt;=14),"YES", "")</f>
        <v/>
      </c>
    </row>
    <row r="73" spans="1:32" ht="18" customHeight="1" x14ac:dyDescent="0.25">
      <c r="A73" s="58"/>
      <c r="B73" s="305"/>
      <c r="C73" s="58"/>
      <c r="D73" s="58"/>
      <c r="E73" s="58"/>
      <c r="F73" s="58"/>
      <c r="G73" s="341"/>
      <c r="H73" s="59"/>
      <c r="I73" s="99"/>
      <c r="J73" s="91"/>
      <c r="K73" s="342"/>
      <c r="L73" s="228"/>
      <c r="M73" s="228"/>
      <c r="N73" s="228"/>
      <c r="O73" s="228"/>
      <c r="P73" s="228"/>
      <c r="Q73" s="228"/>
      <c r="R73" s="228"/>
      <c r="S73" s="228"/>
      <c r="T73" s="228"/>
      <c r="U73" s="228"/>
      <c r="V73" s="228"/>
      <c r="W73" s="228"/>
      <c r="X73" s="228"/>
      <c r="Y73" s="347"/>
      <c r="Z73" s="91"/>
      <c r="AA73" s="119"/>
      <c r="AB73" s="123"/>
      <c r="AC73" s="99"/>
      <c r="AD73" s="59"/>
      <c r="AE73" s="343"/>
      <c r="AF73" s="343" t="str">
        <f>IF(AND(I73&lt;&gt;"",AA73-I73&gt;=14),"YES", "")</f>
        <v/>
      </c>
    </row>
    <row r="74" spans="1:32" ht="18" customHeight="1" x14ac:dyDescent="0.25">
      <c r="A74" s="58"/>
      <c r="B74" s="305"/>
      <c r="C74" s="58"/>
      <c r="D74" s="58"/>
      <c r="E74" s="58"/>
      <c r="F74" s="58"/>
      <c r="G74" s="341"/>
      <c r="H74" s="59"/>
      <c r="I74" s="99"/>
      <c r="J74" s="91"/>
      <c r="K74" s="342"/>
      <c r="L74" s="228"/>
      <c r="M74" s="228"/>
      <c r="N74" s="228"/>
      <c r="O74" s="228"/>
      <c r="P74" s="228"/>
      <c r="Q74" s="228"/>
      <c r="R74" s="228"/>
      <c r="S74" s="228"/>
      <c r="T74" s="228"/>
      <c r="U74" s="228"/>
      <c r="V74" s="228"/>
      <c r="W74" s="228"/>
      <c r="X74" s="228"/>
      <c r="Y74" s="347"/>
      <c r="Z74" s="91"/>
      <c r="AA74" s="119"/>
      <c r="AB74" s="123"/>
      <c r="AC74" s="99"/>
      <c r="AD74" s="59"/>
      <c r="AE74" s="343"/>
      <c r="AF74" s="343" t="str">
        <f>IF(AND(I74&lt;&gt;"",AA74-I74&gt;=14),"YES", "")</f>
        <v/>
      </c>
    </row>
    <row r="75" spans="1:32" ht="18" customHeight="1" x14ac:dyDescent="0.25">
      <c r="A75" s="58"/>
      <c r="B75" s="305"/>
      <c r="C75" s="58"/>
      <c r="D75" s="58"/>
      <c r="E75" s="58"/>
      <c r="F75" s="58"/>
      <c r="G75" s="341"/>
      <c r="H75" s="59"/>
      <c r="I75" s="99"/>
      <c r="J75" s="91"/>
      <c r="K75" s="342"/>
      <c r="L75" s="228"/>
      <c r="M75" s="228"/>
      <c r="N75" s="228"/>
      <c r="O75" s="228"/>
      <c r="P75" s="228"/>
      <c r="Q75" s="228"/>
      <c r="R75" s="228"/>
      <c r="S75" s="228"/>
      <c r="T75" s="228"/>
      <c r="U75" s="228"/>
      <c r="V75" s="228"/>
      <c r="W75" s="228"/>
      <c r="X75" s="228"/>
      <c r="Y75" s="347"/>
      <c r="Z75" s="91"/>
      <c r="AA75" s="119"/>
      <c r="AB75" s="123"/>
      <c r="AC75" s="99"/>
      <c r="AD75" s="59"/>
      <c r="AE75" s="343"/>
      <c r="AF75" s="343" t="str">
        <f>IF(AND(I75&lt;&gt;"",AA75-I75&gt;=14),"YES", "")</f>
        <v/>
      </c>
    </row>
    <row r="76" spans="1:32" ht="18" customHeight="1" x14ac:dyDescent="0.25">
      <c r="A76" s="58"/>
      <c r="B76" s="305"/>
      <c r="C76" s="58"/>
      <c r="D76" s="58"/>
      <c r="E76" s="58"/>
      <c r="F76" s="58"/>
      <c r="G76" s="341"/>
      <c r="H76" s="59"/>
      <c r="I76" s="99"/>
      <c r="J76" s="91"/>
      <c r="K76" s="342"/>
      <c r="L76" s="228"/>
      <c r="M76" s="228"/>
      <c r="N76" s="228"/>
      <c r="O76" s="228"/>
      <c r="P76" s="228"/>
      <c r="Q76" s="228"/>
      <c r="R76" s="228"/>
      <c r="S76" s="228"/>
      <c r="T76" s="228"/>
      <c r="U76" s="228"/>
      <c r="V76" s="228"/>
      <c r="W76" s="228"/>
      <c r="X76" s="228"/>
      <c r="Y76" s="347"/>
      <c r="Z76" s="91"/>
      <c r="AA76" s="119"/>
      <c r="AB76" s="123"/>
      <c r="AC76" s="99"/>
      <c r="AD76" s="59"/>
      <c r="AE76" s="343"/>
      <c r="AF76" s="343" t="str">
        <f>IF(AND(I76&lt;&gt;"",AA76-I76&gt;=14),"YES", "")</f>
        <v/>
      </c>
    </row>
    <row r="77" spans="1:32" ht="18" customHeight="1" x14ac:dyDescent="0.25">
      <c r="A77" s="58"/>
      <c r="B77" s="305"/>
      <c r="C77" s="58"/>
      <c r="D77" s="58"/>
      <c r="E77" s="58"/>
      <c r="F77" s="58"/>
      <c r="G77" s="341"/>
      <c r="H77" s="59"/>
      <c r="I77" s="99"/>
      <c r="J77" s="91"/>
      <c r="K77" s="342"/>
      <c r="L77" s="228"/>
      <c r="M77" s="228"/>
      <c r="N77" s="228"/>
      <c r="O77" s="228"/>
      <c r="P77" s="228"/>
      <c r="Q77" s="228"/>
      <c r="R77" s="228"/>
      <c r="S77" s="228"/>
      <c r="T77" s="228"/>
      <c r="U77" s="228"/>
      <c r="V77" s="228"/>
      <c r="W77" s="228"/>
      <c r="X77" s="228"/>
      <c r="Y77" s="347"/>
      <c r="Z77" s="91"/>
      <c r="AA77" s="119"/>
      <c r="AB77" s="123"/>
      <c r="AC77" s="99"/>
      <c r="AD77" s="59"/>
      <c r="AE77" s="343"/>
      <c r="AF77" s="343" t="str">
        <f>IF(AND(I77&lt;&gt;"",AA77-I77&gt;=14),"YES", "")</f>
        <v/>
      </c>
    </row>
    <row r="78" spans="1:32" ht="18" customHeight="1" x14ac:dyDescent="0.25">
      <c r="A78" s="58"/>
      <c r="B78" s="305"/>
      <c r="C78" s="58"/>
      <c r="D78" s="58"/>
      <c r="E78" s="58"/>
      <c r="F78" s="58"/>
      <c r="G78" s="341"/>
      <c r="H78" s="59"/>
      <c r="I78" s="99"/>
      <c r="J78" s="91"/>
      <c r="K78" s="342"/>
      <c r="L78" s="228"/>
      <c r="M78" s="228"/>
      <c r="N78" s="228"/>
      <c r="O78" s="228"/>
      <c r="P78" s="228"/>
      <c r="Q78" s="228"/>
      <c r="R78" s="228"/>
      <c r="S78" s="228"/>
      <c r="T78" s="228"/>
      <c r="U78" s="228"/>
      <c r="V78" s="228"/>
      <c r="W78" s="228"/>
      <c r="X78" s="228"/>
      <c r="Y78" s="347"/>
      <c r="Z78" s="91"/>
      <c r="AA78" s="119"/>
      <c r="AB78" s="123"/>
      <c r="AC78" s="99"/>
      <c r="AD78" s="59"/>
      <c r="AE78" s="343"/>
      <c r="AF78" s="343" t="str">
        <f>IF(AND(I78&lt;&gt;"",AA78-I78&gt;=14),"YES", "")</f>
        <v/>
      </c>
    </row>
    <row r="79" spans="1:32" ht="18" customHeight="1" x14ac:dyDescent="0.25">
      <c r="A79" s="58"/>
      <c r="B79" s="305"/>
      <c r="C79" s="58"/>
      <c r="D79" s="58"/>
      <c r="E79" s="58"/>
      <c r="F79" s="58"/>
      <c r="G79" s="341"/>
      <c r="H79" s="59"/>
      <c r="I79" s="99"/>
      <c r="J79" s="91"/>
      <c r="K79" s="342"/>
      <c r="L79" s="228"/>
      <c r="M79" s="228"/>
      <c r="N79" s="228"/>
      <c r="O79" s="228"/>
      <c r="P79" s="228"/>
      <c r="Q79" s="228"/>
      <c r="R79" s="228"/>
      <c r="S79" s="228"/>
      <c r="T79" s="228"/>
      <c r="U79" s="228"/>
      <c r="V79" s="228"/>
      <c r="W79" s="228"/>
      <c r="X79" s="228"/>
      <c r="Y79" s="347"/>
      <c r="Z79" s="91"/>
      <c r="AA79" s="119"/>
      <c r="AB79" s="123"/>
      <c r="AC79" s="99"/>
      <c r="AD79" s="59"/>
      <c r="AE79" s="343"/>
      <c r="AF79" s="343" t="str">
        <f>IF(AND(I79&lt;&gt;"",AA79-I79&gt;=14),"YES", "")</f>
        <v/>
      </c>
    </row>
    <row r="80" spans="1:32" ht="18" customHeight="1" x14ac:dyDescent="0.25">
      <c r="A80" s="58"/>
      <c r="B80" s="305"/>
      <c r="C80" s="58"/>
      <c r="D80" s="58"/>
      <c r="E80" s="58"/>
      <c r="F80" s="58"/>
      <c r="G80" s="341"/>
      <c r="H80" s="59"/>
      <c r="I80" s="99"/>
      <c r="J80" s="91"/>
      <c r="K80" s="342"/>
      <c r="L80" s="228"/>
      <c r="M80" s="228"/>
      <c r="N80" s="228"/>
      <c r="O80" s="228"/>
      <c r="P80" s="228"/>
      <c r="Q80" s="228"/>
      <c r="R80" s="228"/>
      <c r="S80" s="228"/>
      <c r="T80" s="228"/>
      <c r="U80" s="228"/>
      <c r="V80" s="228"/>
      <c r="W80" s="228"/>
      <c r="X80" s="228"/>
      <c r="Y80" s="347"/>
      <c r="Z80" s="91"/>
      <c r="AA80" s="119"/>
      <c r="AB80" s="123"/>
      <c r="AC80" s="99"/>
      <c r="AD80" s="59"/>
      <c r="AE80" s="343"/>
      <c r="AF80" s="343" t="str">
        <f>IF(AND(I80&lt;&gt;"",AA80-I80&gt;=14),"YES", "")</f>
        <v/>
      </c>
    </row>
    <row r="81" spans="1:32" ht="18" customHeight="1" x14ac:dyDescent="0.25">
      <c r="A81" s="58"/>
      <c r="B81" s="305"/>
      <c r="C81" s="58"/>
      <c r="D81" s="58"/>
      <c r="E81" s="58"/>
      <c r="F81" s="58"/>
      <c r="G81" s="341"/>
      <c r="H81" s="59"/>
      <c r="I81" s="99"/>
      <c r="J81" s="91"/>
      <c r="K81" s="342"/>
      <c r="L81" s="228"/>
      <c r="M81" s="228"/>
      <c r="N81" s="228"/>
      <c r="O81" s="228"/>
      <c r="P81" s="228"/>
      <c r="Q81" s="228"/>
      <c r="R81" s="228"/>
      <c r="S81" s="228"/>
      <c r="T81" s="228"/>
      <c r="U81" s="228"/>
      <c r="V81" s="228"/>
      <c r="W81" s="228"/>
      <c r="X81" s="228"/>
      <c r="Y81" s="347"/>
      <c r="Z81" s="91"/>
      <c r="AA81" s="119"/>
      <c r="AB81" s="123"/>
      <c r="AC81" s="99"/>
      <c r="AD81" s="59"/>
      <c r="AE81" s="343"/>
      <c r="AF81" s="343" t="str">
        <f>IF(AND(I81&lt;&gt;"",AA81-I81&gt;=14),"YES", "")</f>
        <v/>
      </c>
    </row>
    <row r="82" spans="1:32" ht="18" customHeight="1" x14ac:dyDescent="0.25">
      <c r="A82" s="58"/>
      <c r="B82" s="305"/>
      <c r="C82" s="58"/>
      <c r="D82" s="58"/>
      <c r="E82" s="58"/>
      <c r="F82" s="58"/>
      <c r="G82" s="341"/>
      <c r="H82" s="59"/>
      <c r="I82" s="99"/>
      <c r="J82" s="91"/>
      <c r="K82" s="342"/>
      <c r="L82" s="228"/>
      <c r="M82" s="228"/>
      <c r="N82" s="228"/>
      <c r="O82" s="228"/>
      <c r="P82" s="228"/>
      <c r="Q82" s="228"/>
      <c r="R82" s="228"/>
      <c r="S82" s="228"/>
      <c r="T82" s="228"/>
      <c r="U82" s="228"/>
      <c r="V82" s="228"/>
      <c r="W82" s="228"/>
      <c r="X82" s="228"/>
      <c r="Y82" s="347"/>
      <c r="Z82" s="91"/>
      <c r="AA82" s="119"/>
      <c r="AB82" s="123"/>
      <c r="AC82" s="99"/>
      <c r="AD82" s="59"/>
      <c r="AE82" s="343"/>
      <c r="AF82" s="343" t="str">
        <f>IF(AND(I82&lt;&gt;"",AA82-I82&gt;=14),"YES", "")</f>
        <v/>
      </c>
    </row>
    <row r="83" spans="1:32" ht="18" customHeight="1" x14ac:dyDescent="0.25">
      <c r="A83" s="58"/>
      <c r="B83" s="305"/>
      <c r="C83" s="58"/>
      <c r="D83" s="58"/>
      <c r="E83" s="58"/>
      <c r="F83" s="58"/>
      <c r="G83" s="341"/>
      <c r="H83" s="59"/>
      <c r="I83" s="99"/>
      <c r="J83" s="91"/>
      <c r="K83" s="342"/>
      <c r="L83" s="228"/>
      <c r="M83" s="228"/>
      <c r="N83" s="228"/>
      <c r="O83" s="228"/>
      <c r="P83" s="228"/>
      <c r="Q83" s="228"/>
      <c r="R83" s="228"/>
      <c r="S83" s="228"/>
      <c r="T83" s="228"/>
      <c r="U83" s="228"/>
      <c r="V83" s="228"/>
      <c r="W83" s="228"/>
      <c r="X83" s="228"/>
      <c r="Y83" s="347"/>
      <c r="Z83" s="91"/>
      <c r="AA83" s="119"/>
      <c r="AB83" s="123"/>
      <c r="AC83" s="99"/>
      <c r="AD83" s="59"/>
      <c r="AE83" s="343"/>
      <c r="AF83" s="343" t="str">
        <f>IF(AND(I83&lt;&gt;"",AA83-I83&gt;=14),"YES", "")</f>
        <v/>
      </c>
    </row>
    <row r="84" spans="1:32" ht="18" customHeight="1" x14ac:dyDescent="0.25">
      <c r="A84" s="58"/>
      <c r="B84" s="305"/>
      <c r="C84" s="58"/>
      <c r="D84" s="58"/>
      <c r="E84" s="58"/>
      <c r="F84" s="58"/>
      <c r="G84" s="341"/>
      <c r="H84" s="59"/>
      <c r="I84" s="99"/>
      <c r="J84" s="91"/>
      <c r="K84" s="342"/>
      <c r="L84" s="228"/>
      <c r="M84" s="228"/>
      <c r="N84" s="228"/>
      <c r="O84" s="228"/>
      <c r="P84" s="228"/>
      <c r="Q84" s="228"/>
      <c r="R84" s="228"/>
      <c r="S84" s="228"/>
      <c r="T84" s="228"/>
      <c r="U84" s="228"/>
      <c r="V84" s="228"/>
      <c r="W84" s="228"/>
      <c r="X84" s="228"/>
      <c r="Y84" s="347"/>
      <c r="Z84" s="91"/>
      <c r="AA84" s="119"/>
      <c r="AB84" s="123"/>
      <c r="AC84" s="99"/>
      <c r="AD84" s="59"/>
      <c r="AE84" s="343"/>
      <c r="AF84" s="343" t="str">
        <f>IF(AND(I84&lt;&gt;"",AA84-I84&gt;=14),"YES", "")</f>
        <v/>
      </c>
    </row>
    <row r="85" spans="1:32" ht="18" customHeight="1" x14ac:dyDescent="0.25">
      <c r="A85" s="58"/>
      <c r="B85" s="305"/>
      <c r="C85" s="58"/>
      <c r="D85" s="58"/>
      <c r="E85" s="58"/>
      <c r="F85" s="58"/>
      <c r="G85" s="341"/>
      <c r="H85" s="59"/>
      <c r="I85" s="99"/>
      <c r="J85" s="91"/>
      <c r="K85" s="342"/>
      <c r="L85" s="228"/>
      <c r="M85" s="228"/>
      <c r="N85" s="228"/>
      <c r="O85" s="228"/>
      <c r="P85" s="228"/>
      <c r="Q85" s="228"/>
      <c r="R85" s="228"/>
      <c r="S85" s="228"/>
      <c r="T85" s="228"/>
      <c r="U85" s="228"/>
      <c r="V85" s="228"/>
      <c r="W85" s="228"/>
      <c r="X85" s="228"/>
      <c r="Y85" s="347"/>
      <c r="Z85" s="91"/>
      <c r="AA85" s="119"/>
      <c r="AB85" s="123"/>
      <c r="AC85" s="99"/>
      <c r="AD85" s="59"/>
      <c r="AE85" s="343"/>
      <c r="AF85" s="343" t="str">
        <f>IF(AND(I85&lt;&gt;"",AA85-I85&gt;=14),"YES", "")</f>
        <v/>
      </c>
    </row>
    <row r="86" spans="1:32" ht="18" customHeight="1" x14ac:dyDescent="0.25">
      <c r="A86" s="58"/>
      <c r="B86" s="305"/>
      <c r="C86" s="58"/>
      <c r="D86" s="58"/>
      <c r="E86" s="58"/>
      <c r="F86" s="58"/>
      <c r="G86" s="341"/>
      <c r="H86" s="59"/>
      <c r="I86" s="99"/>
      <c r="J86" s="91"/>
      <c r="K86" s="342"/>
      <c r="L86" s="228"/>
      <c r="M86" s="228"/>
      <c r="N86" s="228"/>
      <c r="O86" s="228"/>
      <c r="P86" s="228"/>
      <c r="Q86" s="228"/>
      <c r="R86" s="228"/>
      <c r="S86" s="228"/>
      <c r="T86" s="228"/>
      <c r="U86" s="228"/>
      <c r="V86" s="228"/>
      <c r="W86" s="228"/>
      <c r="X86" s="228"/>
      <c r="Y86" s="347"/>
      <c r="Z86" s="91"/>
      <c r="AA86" s="119"/>
      <c r="AB86" s="123"/>
      <c r="AC86" s="99"/>
      <c r="AD86" s="59"/>
      <c r="AE86" s="343"/>
      <c r="AF86" s="343" t="str">
        <f>IF(AND(I86&lt;&gt;"",AA86-I86&gt;=14),"YES", "")</f>
        <v/>
      </c>
    </row>
    <row r="87" spans="1:32" ht="18" customHeight="1" x14ac:dyDescent="0.25">
      <c r="A87" s="58"/>
      <c r="B87" s="305"/>
      <c r="C87" s="58"/>
      <c r="D87" s="58"/>
      <c r="E87" s="58"/>
      <c r="F87" s="58"/>
      <c r="G87" s="341"/>
      <c r="H87" s="59"/>
      <c r="I87" s="99"/>
      <c r="J87" s="91"/>
      <c r="K87" s="342"/>
      <c r="L87" s="228"/>
      <c r="M87" s="228"/>
      <c r="N87" s="228"/>
      <c r="O87" s="228"/>
      <c r="P87" s="228"/>
      <c r="Q87" s="228"/>
      <c r="R87" s="228"/>
      <c r="S87" s="228"/>
      <c r="T87" s="228"/>
      <c r="U87" s="228"/>
      <c r="V87" s="228"/>
      <c r="W87" s="228"/>
      <c r="X87" s="228"/>
      <c r="Y87" s="347"/>
      <c r="Z87" s="91"/>
      <c r="AA87" s="119"/>
      <c r="AB87" s="123"/>
      <c r="AC87" s="99"/>
      <c r="AD87" s="59"/>
      <c r="AE87" s="343"/>
      <c r="AF87" s="343" t="str">
        <f>IF(AND(I87&lt;&gt;"",AA87-I87&gt;=14),"YES", "")</f>
        <v/>
      </c>
    </row>
    <row r="88" spans="1:32" ht="18" customHeight="1" x14ac:dyDescent="0.25">
      <c r="A88" s="58"/>
      <c r="B88" s="305"/>
      <c r="C88" s="58"/>
      <c r="D88" s="58"/>
      <c r="E88" s="58"/>
      <c r="F88" s="58"/>
      <c r="G88" s="341"/>
      <c r="H88" s="59"/>
      <c r="I88" s="99"/>
      <c r="J88" s="91"/>
      <c r="K88" s="342"/>
      <c r="L88" s="228"/>
      <c r="M88" s="228"/>
      <c r="N88" s="228"/>
      <c r="O88" s="228"/>
      <c r="P88" s="228"/>
      <c r="Q88" s="228"/>
      <c r="R88" s="228"/>
      <c r="S88" s="228"/>
      <c r="T88" s="228"/>
      <c r="U88" s="228"/>
      <c r="V88" s="228"/>
      <c r="W88" s="228"/>
      <c r="X88" s="228"/>
      <c r="Y88" s="347"/>
      <c r="Z88" s="91"/>
      <c r="AA88" s="119"/>
      <c r="AB88" s="123"/>
      <c r="AC88" s="99"/>
      <c r="AD88" s="59"/>
      <c r="AE88" s="343"/>
      <c r="AF88" s="343" t="str">
        <f>IF(AND(I88&lt;&gt;"",AA88-I88&gt;=14),"YES", "")</f>
        <v/>
      </c>
    </row>
    <row r="89" spans="1:32" ht="18" customHeight="1" x14ac:dyDescent="0.25">
      <c r="A89" s="58"/>
      <c r="B89" s="305"/>
      <c r="C89" s="58"/>
      <c r="D89" s="58"/>
      <c r="E89" s="58"/>
      <c r="F89" s="58"/>
      <c r="G89" s="341"/>
      <c r="H89" s="59"/>
      <c r="I89" s="99"/>
      <c r="J89" s="91"/>
      <c r="K89" s="342"/>
      <c r="L89" s="228"/>
      <c r="M89" s="228"/>
      <c r="N89" s="228"/>
      <c r="O89" s="228"/>
      <c r="P89" s="228"/>
      <c r="Q89" s="228"/>
      <c r="R89" s="228"/>
      <c r="S89" s="228"/>
      <c r="T89" s="228"/>
      <c r="U89" s="228"/>
      <c r="V89" s="228"/>
      <c r="W89" s="228"/>
      <c r="X89" s="228"/>
      <c r="Y89" s="347"/>
      <c r="Z89" s="91"/>
      <c r="AA89" s="119"/>
      <c r="AB89" s="123"/>
      <c r="AC89" s="99"/>
      <c r="AD89" s="59"/>
      <c r="AE89" s="343"/>
      <c r="AF89" s="343" t="str">
        <f>IF(AND(I89&lt;&gt;"",AA89-I89&gt;=14),"YES", "")</f>
        <v/>
      </c>
    </row>
    <row r="90" spans="1:32" ht="18" customHeight="1" x14ac:dyDescent="0.25">
      <c r="A90" s="58"/>
      <c r="B90" s="305"/>
      <c r="C90" s="58"/>
      <c r="D90" s="58"/>
      <c r="E90" s="58"/>
      <c r="F90" s="58"/>
      <c r="G90" s="341"/>
      <c r="H90" s="59"/>
      <c r="I90" s="99"/>
      <c r="J90" s="91"/>
      <c r="K90" s="342"/>
      <c r="L90" s="228"/>
      <c r="M90" s="228"/>
      <c r="N90" s="228"/>
      <c r="O90" s="228"/>
      <c r="P90" s="228"/>
      <c r="Q90" s="228"/>
      <c r="R90" s="228"/>
      <c r="S90" s="228"/>
      <c r="T90" s="228"/>
      <c r="U90" s="228"/>
      <c r="V90" s="228"/>
      <c r="W90" s="228"/>
      <c r="X90" s="228"/>
      <c r="Y90" s="347"/>
      <c r="Z90" s="91"/>
      <c r="AA90" s="119"/>
      <c r="AB90" s="123"/>
      <c r="AC90" s="99"/>
      <c r="AD90" s="59"/>
      <c r="AE90" s="343"/>
      <c r="AF90" s="343" t="str">
        <f>IF(AND(I90&lt;&gt;"",AA90-I90&gt;=14),"YES", "")</f>
        <v/>
      </c>
    </row>
    <row r="91" spans="1:32" ht="18" customHeight="1" x14ac:dyDescent="0.25">
      <c r="A91" s="58"/>
      <c r="B91" s="305"/>
      <c r="C91" s="58"/>
      <c r="D91" s="58"/>
      <c r="E91" s="58"/>
      <c r="F91" s="58"/>
      <c r="G91" s="341"/>
      <c r="H91" s="59"/>
      <c r="I91" s="99"/>
      <c r="J91" s="91"/>
      <c r="K91" s="342"/>
      <c r="L91" s="228"/>
      <c r="M91" s="228"/>
      <c r="N91" s="228"/>
      <c r="O91" s="228"/>
      <c r="P91" s="228"/>
      <c r="Q91" s="228"/>
      <c r="R91" s="228"/>
      <c r="S91" s="228"/>
      <c r="T91" s="228"/>
      <c r="U91" s="228"/>
      <c r="V91" s="228"/>
      <c r="W91" s="228"/>
      <c r="X91" s="228"/>
      <c r="Y91" s="347"/>
      <c r="Z91" s="91"/>
      <c r="AA91" s="119"/>
      <c r="AB91" s="123"/>
      <c r="AC91" s="99"/>
      <c r="AD91" s="59"/>
      <c r="AE91" s="343"/>
      <c r="AF91" s="343" t="str">
        <f>IF(AND(I91&lt;&gt;"",AA91-I91&gt;=14),"YES", "")</f>
        <v/>
      </c>
    </row>
    <row r="92" spans="1:32" ht="18" customHeight="1" x14ac:dyDescent="0.25">
      <c r="A92" s="58"/>
      <c r="B92" s="305"/>
      <c r="C92" s="58"/>
      <c r="D92" s="58"/>
      <c r="E92" s="58"/>
      <c r="F92" s="58"/>
      <c r="G92" s="341"/>
      <c r="H92" s="59"/>
      <c r="I92" s="99"/>
      <c r="J92" s="91"/>
      <c r="K92" s="342"/>
      <c r="L92" s="228"/>
      <c r="M92" s="228"/>
      <c r="N92" s="228"/>
      <c r="O92" s="228"/>
      <c r="P92" s="228"/>
      <c r="Q92" s="228"/>
      <c r="R92" s="228"/>
      <c r="S92" s="228"/>
      <c r="T92" s="228"/>
      <c r="U92" s="228"/>
      <c r="V92" s="228"/>
      <c r="W92" s="228"/>
      <c r="X92" s="228"/>
      <c r="Y92" s="347"/>
      <c r="Z92" s="91"/>
      <c r="AA92" s="119"/>
      <c r="AB92" s="123"/>
      <c r="AC92" s="99"/>
      <c r="AD92" s="59"/>
      <c r="AE92" s="343"/>
      <c r="AF92" s="343" t="str">
        <f>IF(AND(I92&lt;&gt;"",AA92-I92&gt;=14),"YES", "")</f>
        <v/>
      </c>
    </row>
    <row r="93" spans="1:32" ht="18" customHeight="1" x14ac:dyDescent="0.25">
      <c r="A93" s="58"/>
      <c r="B93" s="305"/>
      <c r="C93" s="58"/>
      <c r="D93" s="58"/>
      <c r="E93" s="58"/>
      <c r="F93" s="58"/>
      <c r="G93" s="341"/>
      <c r="H93" s="59"/>
      <c r="I93" s="99"/>
      <c r="J93" s="91"/>
      <c r="K93" s="342"/>
      <c r="L93" s="228"/>
      <c r="M93" s="228"/>
      <c r="N93" s="228"/>
      <c r="O93" s="228"/>
      <c r="P93" s="228"/>
      <c r="Q93" s="228"/>
      <c r="R93" s="228"/>
      <c r="S93" s="228"/>
      <c r="T93" s="228"/>
      <c r="U93" s="228"/>
      <c r="V93" s="228"/>
      <c r="W93" s="228"/>
      <c r="X93" s="228"/>
      <c r="Y93" s="347"/>
      <c r="Z93" s="91"/>
      <c r="AA93" s="119"/>
      <c r="AB93" s="123"/>
      <c r="AC93" s="99"/>
      <c r="AD93" s="59"/>
      <c r="AE93" s="343"/>
      <c r="AF93" s="343" t="str">
        <f>IF(AND(I93&lt;&gt;"",AA93-I93&gt;=14),"YES", "")</f>
        <v/>
      </c>
    </row>
    <row r="94" spans="1:32" ht="18" customHeight="1" x14ac:dyDescent="0.25">
      <c r="A94" s="58"/>
      <c r="B94" s="305"/>
      <c r="C94" s="58"/>
      <c r="D94" s="58"/>
      <c r="E94" s="58"/>
      <c r="F94" s="58"/>
      <c r="G94" s="341"/>
      <c r="H94" s="59"/>
      <c r="I94" s="99"/>
      <c r="J94" s="91"/>
      <c r="K94" s="342"/>
      <c r="L94" s="228"/>
      <c r="M94" s="228"/>
      <c r="N94" s="228"/>
      <c r="O94" s="228"/>
      <c r="P94" s="228"/>
      <c r="Q94" s="228"/>
      <c r="R94" s="228"/>
      <c r="S94" s="228"/>
      <c r="T94" s="228"/>
      <c r="U94" s="228"/>
      <c r="V94" s="228"/>
      <c r="W94" s="228"/>
      <c r="X94" s="228"/>
      <c r="Y94" s="347"/>
      <c r="Z94" s="91"/>
      <c r="AA94" s="119"/>
      <c r="AB94" s="123"/>
      <c r="AC94" s="99"/>
      <c r="AD94" s="59"/>
      <c r="AE94" s="343"/>
      <c r="AF94" s="343" t="str">
        <f>IF(AND(I94&lt;&gt;"",AA94-I94&gt;=14),"YES", "")</f>
        <v/>
      </c>
    </row>
    <row r="95" spans="1:32" ht="18" customHeight="1" x14ac:dyDescent="0.25">
      <c r="A95" s="58"/>
      <c r="B95" s="305"/>
      <c r="C95" s="58"/>
      <c r="D95" s="58"/>
      <c r="E95" s="58"/>
      <c r="F95" s="58"/>
      <c r="G95" s="341"/>
      <c r="H95" s="59"/>
      <c r="I95" s="99"/>
      <c r="J95" s="91"/>
      <c r="K95" s="342"/>
      <c r="L95" s="228"/>
      <c r="M95" s="228"/>
      <c r="N95" s="228"/>
      <c r="O95" s="228"/>
      <c r="P95" s="228"/>
      <c r="Q95" s="228"/>
      <c r="R95" s="228"/>
      <c r="S95" s="228"/>
      <c r="T95" s="228"/>
      <c r="U95" s="228"/>
      <c r="V95" s="228"/>
      <c r="W95" s="228"/>
      <c r="X95" s="228"/>
      <c r="Y95" s="347"/>
      <c r="Z95" s="91"/>
      <c r="AA95" s="119"/>
      <c r="AB95" s="123"/>
      <c r="AC95" s="99"/>
      <c r="AD95" s="59"/>
      <c r="AE95" s="343"/>
      <c r="AF95" s="343" t="str">
        <f>IF(AND(I95&lt;&gt;"",AA95-I95&gt;=14),"YES", "")</f>
        <v/>
      </c>
    </row>
    <row r="96" spans="1:32" ht="18" customHeight="1" x14ac:dyDescent="0.25">
      <c r="A96" s="58"/>
      <c r="B96" s="305"/>
      <c r="C96" s="58"/>
      <c r="D96" s="58"/>
      <c r="E96" s="58"/>
      <c r="F96" s="58"/>
      <c r="G96" s="341"/>
      <c r="H96" s="59"/>
      <c r="I96" s="99"/>
      <c r="J96" s="91"/>
      <c r="K96" s="342"/>
      <c r="L96" s="228"/>
      <c r="M96" s="228"/>
      <c r="N96" s="228"/>
      <c r="O96" s="228"/>
      <c r="P96" s="228"/>
      <c r="Q96" s="228"/>
      <c r="R96" s="228"/>
      <c r="S96" s="228"/>
      <c r="T96" s="228"/>
      <c r="U96" s="228"/>
      <c r="V96" s="228"/>
      <c r="W96" s="228"/>
      <c r="X96" s="228"/>
      <c r="Y96" s="347"/>
      <c r="Z96" s="91"/>
      <c r="AA96" s="119"/>
      <c r="AB96" s="123"/>
      <c r="AC96" s="99"/>
      <c r="AD96" s="59"/>
      <c r="AE96" s="343"/>
      <c r="AF96" s="343" t="str">
        <f>IF(AND(I96&lt;&gt;"",AA96-I96&gt;=14),"YES", "")</f>
        <v/>
      </c>
    </row>
    <row r="97" spans="1:32" ht="18" customHeight="1" x14ac:dyDescent="0.25">
      <c r="A97" s="58"/>
      <c r="B97" s="305"/>
      <c r="C97" s="58"/>
      <c r="D97" s="58"/>
      <c r="E97" s="58"/>
      <c r="F97" s="58"/>
      <c r="G97" s="341"/>
      <c r="H97" s="59"/>
      <c r="I97" s="99"/>
      <c r="J97" s="91"/>
      <c r="K97" s="342"/>
      <c r="L97" s="228"/>
      <c r="M97" s="228"/>
      <c r="N97" s="228"/>
      <c r="O97" s="228"/>
      <c r="P97" s="228"/>
      <c r="Q97" s="228"/>
      <c r="R97" s="228"/>
      <c r="S97" s="228"/>
      <c r="T97" s="228"/>
      <c r="U97" s="228"/>
      <c r="V97" s="228"/>
      <c r="W97" s="228"/>
      <c r="X97" s="228"/>
      <c r="Y97" s="347"/>
      <c r="Z97" s="91"/>
      <c r="AA97" s="119"/>
      <c r="AB97" s="123"/>
      <c r="AC97" s="99"/>
      <c r="AD97" s="59"/>
      <c r="AE97" s="343"/>
      <c r="AF97" s="343" t="str">
        <f>IF(AND(I97&lt;&gt;"",AA97-I97&gt;=14),"YES", "")</f>
        <v/>
      </c>
    </row>
    <row r="98" spans="1:32" ht="18" customHeight="1" x14ac:dyDescent="0.25">
      <c r="A98" s="58"/>
      <c r="B98" s="305"/>
      <c r="C98" s="58"/>
      <c r="D98" s="58"/>
      <c r="E98" s="58"/>
      <c r="F98" s="58"/>
      <c r="G98" s="341"/>
      <c r="H98" s="59"/>
      <c r="I98" s="99"/>
      <c r="J98" s="91"/>
      <c r="K98" s="342"/>
      <c r="L98" s="228"/>
      <c r="M98" s="228"/>
      <c r="N98" s="228"/>
      <c r="O98" s="228"/>
      <c r="P98" s="228"/>
      <c r="Q98" s="228"/>
      <c r="R98" s="228"/>
      <c r="S98" s="228"/>
      <c r="T98" s="228"/>
      <c r="U98" s="228"/>
      <c r="V98" s="228"/>
      <c r="W98" s="228"/>
      <c r="X98" s="228"/>
      <c r="Y98" s="347"/>
      <c r="Z98" s="91"/>
      <c r="AA98" s="119"/>
      <c r="AB98" s="123"/>
      <c r="AC98" s="99"/>
      <c r="AD98" s="59"/>
      <c r="AE98" s="343"/>
      <c r="AF98" s="343" t="str">
        <f>IF(AND(I98&lt;&gt;"",AA98-I98&gt;=14),"YES", "")</f>
        <v/>
      </c>
    </row>
    <row r="99" spans="1:32" ht="18" customHeight="1" x14ac:dyDescent="0.25">
      <c r="A99" s="58"/>
      <c r="B99" s="305"/>
      <c r="C99" s="58"/>
      <c r="D99" s="58"/>
      <c r="E99" s="58"/>
      <c r="F99" s="58"/>
      <c r="G99" s="341"/>
      <c r="H99" s="59"/>
      <c r="I99" s="99"/>
      <c r="J99" s="91"/>
      <c r="K99" s="342"/>
      <c r="L99" s="228"/>
      <c r="M99" s="228"/>
      <c r="N99" s="228"/>
      <c r="O99" s="228"/>
      <c r="P99" s="228"/>
      <c r="Q99" s="228"/>
      <c r="R99" s="228"/>
      <c r="S99" s="228"/>
      <c r="T99" s="228"/>
      <c r="U99" s="228"/>
      <c r="V99" s="228"/>
      <c r="W99" s="228"/>
      <c r="X99" s="228"/>
      <c r="Y99" s="347"/>
      <c r="Z99" s="91"/>
      <c r="AA99" s="119"/>
      <c r="AB99" s="123"/>
      <c r="AC99" s="99"/>
      <c r="AD99" s="59"/>
      <c r="AE99" s="343"/>
      <c r="AF99" s="343" t="str">
        <f>IF(AND(I99&lt;&gt;"",AA99-I99&gt;=14),"YES", "")</f>
        <v/>
      </c>
    </row>
    <row r="100" spans="1:32" ht="18" customHeight="1" x14ac:dyDescent="0.25">
      <c r="A100" s="58"/>
      <c r="B100" s="305"/>
      <c r="C100" s="58"/>
      <c r="D100" s="58"/>
      <c r="E100" s="58"/>
      <c r="F100" s="58"/>
      <c r="G100" s="341"/>
      <c r="H100" s="59"/>
      <c r="I100" s="99"/>
      <c r="J100" s="91"/>
      <c r="K100" s="342"/>
      <c r="L100" s="228"/>
      <c r="M100" s="228"/>
      <c r="N100" s="228"/>
      <c r="O100" s="228"/>
      <c r="P100" s="228"/>
      <c r="Q100" s="228"/>
      <c r="R100" s="228"/>
      <c r="S100" s="228"/>
      <c r="T100" s="228"/>
      <c r="U100" s="228"/>
      <c r="V100" s="228"/>
      <c r="W100" s="228"/>
      <c r="X100" s="228"/>
      <c r="Y100" s="347"/>
      <c r="Z100" s="91"/>
      <c r="AA100" s="119"/>
      <c r="AB100" s="123"/>
      <c r="AC100" s="99"/>
      <c r="AD100" s="59"/>
      <c r="AE100" s="343"/>
      <c r="AF100" s="343" t="str">
        <f>IF(AND(I100&lt;&gt;"",AA100-I100&gt;=14),"YES", "")</f>
        <v/>
      </c>
    </row>
    <row r="101" spans="1:32" ht="18" customHeight="1" x14ac:dyDescent="0.25">
      <c r="A101" s="58"/>
      <c r="B101" s="305"/>
      <c r="C101" s="58"/>
      <c r="D101" s="58"/>
      <c r="E101" s="58"/>
      <c r="F101" s="58"/>
      <c r="G101" s="341"/>
      <c r="H101" s="59"/>
      <c r="I101" s="99"/>
      <c r="J101" s="91"/>
      <c r="K101" s="342"/>
      <c r="L101" s="228"/>
      <c r="M101" s="228"/>
      <c r="N101" s="228"/>
      <c r="O101" s="228"/>
      <c r="P101" s="228"/>
      <c r="Q101" s="228"/>
      <c r="R101" s="228"/>
      <c r="S101" s="228"/>
      <c r="T101" s="228"/>
      <c r="U101" s="228"/>
      <c r="V101" s="228"/>
      <c r="W101" s="228"/>
      <c r="X101" s="228"/>
      <c r="Y101" s="347"/>
      <c r="Z101" s="91"/>
      <c r="AA101" s="119"/>
      <c r="AB101" s="123"/>
      <c r="AC101" s="99"/>
      <c r="AD101" s="59"/>
      <c r="AE101" s="343"/>
      <c r="AF101" s="343" t="str">
        <f>IF(AND(I101&lt;&gt;"",AA101-I101&gt;=14),"YES", "")</f>
        <v/>
      </c>
    </row>
    <row r="102" spans="1:32" ht="18" customHeight="1" x14ac:dyDescent="0.25">
      <c r="A102" s="58"/>
      <c r="B102" s="305"/>
      <c r="C102" s="58"/>
      <c r="D102" s="58"/>
      <c r="E102" s="58"/>
      <c r="F102" s="58"/>
      <c r="G102" s="341"/>
      <c r="H102" s="59"/>
      <c r="I102" s="99"/>
      <c r="J102" s="91"/>
      <c r="K102" s="342"/>
      <c r="L102" s="228"/>
      <c r="M102" s="228"/>
      <c r="N102" s="228"/>
      <c r="O102" s="228"/>
      <c r="P102" s="228"/>
      <c r="Q102" s="228"/>
      <c r="R102" s="228"/>
      <c r="S102" s="228"/>
      <c r="T102" s="228"/>
      <c r="U102" s="228"/>
      <c r="V102" s="228"/>
      <c r="W102" s="228"/>
      <c r="X102" s="228"/>
      <c r="Y102" s="347"/>
      <c r="Z102" s="91"/>
      <c r="AA102" s="119"/>
      <c r="AB102" s="123"/>
      <c r="AC102" s="99"/>
      <c r="AD102" s="59"/>
      <c r="AE102" s="343"/>
      <c r="AF102" s="343" t="str">
        <f>IF(AND(I102&lt;&gt;"",AA102-I102&gt;=14),"YES", "")</f>
        <v/>
      </c>
    </row>
    <row r="103" spans="1:32" ht="18" customHeight="1" x14ac:dyDescent="0.25">
      <c r="A103" s="58"/>
      <c r="B103" s="305"/>
      <c r="C103" s="58"/>
      <c r="D103" s="58"/>
      <c r="E103" s="58"/>
      <c r="F103" s="58"/>
      <c r="G103" s="341"/>
      <c r="H103" s="59"/>
      <c r="I103" s="99"/>
      <c r="J103" s="91"/>
      <c r="K103" s="342"/>
      <c r="L103" s="228"/>
      <c r="M103" s="228"/>
      <c r="N103" s="228"/>
      <c r="O103" s="228"/>
      <c r="P103" s="228"/>
      <c r="Q103" s="228"/>
      <c r="R103" s="228"/>
      <c r="S103" s="228"/>
      <c r="T103" s="228"/>
      <c r="U103" s="228"/>
      <c r="V103" s="228"/>
      <c r="W103" s="228"/>
      <c r="X103" s="228"/>
      <c r="Y103" s="347"/>
      <c r="Z103" s="91"/>
      <c r="AA103" s="119"/>
      <c r="AB103" s="123"/>
      <c r="AC103" s="99"/>
      <c r="AD103" s="59"/>
      <c r="AE103" s="343"/>
      <c r="AF103" s="343" t="str">
        <f>IF(AND(I103&lt;&gt;"",AA103-I103&gt;=14),"YES", "")</f>
        <v/>
      </c>
    </row>
    <row r="104" spans="1:32" ht="18" customHeight="1" x14ac:dyDescent="0.25">
      <c r="A104" s="58"/>
      <c r="B104" s="305"/>
      <c r="C104" s="58"/>
      <c r="D104" s="58"/>
      <c r="E104" s="58"/>
      <c r="F104" s="58"/>
      <c r="G104" s="341"/>
      <c r="H104" s="59"/>
      <c r="I104" s="99"/>
      <c r="J104" s="91"/>
      <c r="K104" s="342"/>
      <c r="L104" s="228"/>
      <c r="M104" s="228"/>
      <c r="N104" s="228"/>
      <c r="O104" s="228"/>
      <c r="P104" s="228"/>
      <c r="Q104" s="228"/>
      <c r="R104" s="228"/>
      <c r="S104" s="228"/>
      <c r="T104" s="228"/>
      <c r="U104" s="228"/>
      <c r="V104" s="228"/>
      <c r="W104" s="228"/>
      <c r="X104" s="228"/>
      <c r="Y104" s="347"/>
      <c r="Z104" s="91"/>
      <c r="AA104" s="119"/>
      <c r="AB104" s="123"/>
      <c r="AC104" s="99"/>
      <c r="AD104" s="59"/>
      <c r="AE104" s="343"/>
      <c r="AF104" s="343" t="str">
        <f>IF(AND(I104&lt;&gt;"",AA104-I104&gt;=14),"YES", "")</f>
        <v/>
      </c>
    </row>
    <row r="105" spans="1:32" ht="18" customHeight="1" x14ac:dyDescent="0.25">
      <c r="A105" s="58"/>
      <c r="B105" s="305"/>
      <c r="C105" s="58"/>
      <c r="D105" s="58"/>
      <c r="E105" s="58"/>
      <c r="F105" s="58"/>
      <c r="G105" s="341"/>
      <c r="H105" s="59"/>
      <c r="I105" s="99"/>
      <c r="J105" s="91"/>
      <c r="K105" s="342"/>
      <c r="L105" s="228"/>
      <c r="M105" s="228"/>
      <c r="N105" s="228"/>
      <c r="O105" s="228"/>
      <c r="P105" s="228"/>
      <c r="Q105" s="228"/>
      <c r="R105" s="228"/>
      <c r="S105" s="228"/>
      <c r="T105" s="228"/>
      <c r="U105" s="228"/>
      <c r="V105" s="228"/>
      <c r="W105" s="228"/>
      <c r="X105" s="228"/>
      <c r="Y105" s="347"/>
      <c r="Z105" s="91"/>
      <c r="AA105" s="119"/>
      <c r="AB105" s="123"/>
      <c r="AC105" s="99"/>
      <c r="AD105" s="59"/>
      <c r="AE105" s="343"/>
      <c r="AF105" s="343" t="str">
        <f>IF(AND(I105&lt;&gt;"",AA105-I105&gt;=14),"YES", "")</f>
        <v/>
      </c>
    </row>
    <row r="106" spans="1:32" ht="18" customHeight="1" x14ac:dyDescent="0.25">
      <c r="A106" s="58"/>
      <c r="B106" s="305"/>
      <c r="C106" s="58"/>
      <c r="D106" s="58"/>
      <c r="E106" s="58"/>
      <c r="F106" s="58"/>
      <c r="G106" s="341"/>
      <c r="H106" s="59"/>
      <c r="I106" s="99"/>
      <c r="J106" s="91"/>
      <c r="K106" s="342"/>
      <c r="L106" s="228"/>
      <c r="M106" s="228"/>
      <c r="N106" s="228"/>
      <c r="O106" s="228"/>
      <c r="P106" s="228"/>
      <c r="Q106" s="228"/>
      <c r="R106" s="228"/>
      <c r="S106" s="228"/>
      <c r="T106" s="228"/>
      <c r="U106" s="228"/>
      <c r="V106" s="228"/>
      <c r="W106" s="228"/>
      <c r="X106" s="228"/>
      <c r="Y106" s="347"/>
      <c r="Z106" s="91"/>
      <c r="AA106" s="119"/>
      <c r="AB106" s="123"/>
      <c r="AC106" s="99"/>
      <c r="AD106" s="59"/>
      <c r="AE106" s="343"/>
      <c r="AF106" s="343" t="str">
        <f>IF(AND(I106&lt;&gt;"",AA106-I106&gt;=14),"YES", "")</f>
        <v/>
      </c>
    </row>
    <row r="107" spans="1:32" ht="18" customHeight="1" x14ac:dyDescent="0.25">
      <c r="A107" s="58"/>
      <c r="B107" s="305"/>
      <c r="C107" s="58"/>
      <c r="D107" s="58"/>
      <c r="E107" s="58"/>
      <c r="F107" s="58"/>
      <c r="G107" s="341"/>
      <c r="H107" s="59"/>
      <c r="I107" s="99"/>
      <c r="J107" s="91"/>
      <c r="K107" s="342"/>
      <c r="L107" s="228"/>
      <c r="M107" s="228"/>
      <c r="N107" s="228"/>
      <c r="O107" s="228"/>
      <c r="P107" s="228"/>
      <c r="Q107" s="228"/>
      <c r="R107" s="228"/>
      <c r="S107" s="228"/>
      <c r="T107" s="228"/>
      <c r="U107" s="228"/>
      <c r="V107" s="228"/>
      <c r="W107" s="228"/>
      <c r="X107" s="228"/>
      <c r="Y107" s="347"/>
      <c r="Z107" s="91"/>
      <c r="AA107" s="119"/>
      <c r="AB107" s="123"/>
      <c r="AC107" s="99"/>
      <c r="AD107" s="59"/>
      <c r="AE107" s="343"/>
      <c r="AF107" s="343" t="str">
        <f>IF(AND(I107&lt;&gt;"",AA107-I107&gt;=14),"YES", "")</f>
        <v/>
      </c>
    </row>
    <row r="108" spans="1:32" ht="18" customHeight="1" x14ac:dyDescent="0.25">
      <c r="A108" s="58"/>
      <c r="B108" s="305"/>
      <c r="C108" s="58"/>
      <c r="D108" s="58"/>
      <c r="E108" s="58"/>
      <c r="F108" s="58"/>
      <c r="G108" s="341"/>
      <c r="H108" s="59"/>
      <c r="I108" s="99"/>
      <c r="J108" s="91"/>
      <c r="K108" s="342"/>
      <c r="L108" s="228"/>
      <c r="M108" s="228"/>
      <c r="N108" s="228"/>
      <c r="O108" s="228"/>
      <c r="P108" s="228"/>
      <c r="Q108" s="228"/>
      <c r="R108" s="228"/>
      <c r="S108" s="228"/>
      <c r="T108" s="228"/>
      <c r="U108" s="228"/>
      <c r="V108" s="228"/>
      <c r="W108" s="228"/>
      <c r="X108" s="228"/>
      <c r="Y108" s="347"/>
      <c r="Z108" s="91"/>
      <c r="AA108" s="119"/>
      <c r="AB108" s="123"/>
      <c r="AC108" s="99"/>
      <c r="AD108" s="59"/>
      <c r="AE108" s="343"/>
      <c r="AF108" s="343" t="str">
        <f>IF(AND(I108&lt;&gt;"",AA108-I108&gt;=14),"YES", "")</f>
        <v/>
      </c>
    </row>
    <row r="109" spans="1:32" ht="18" customHeight="1" x14ac:dyDescent="0.25">
      <c r="A109" s="58"/>
      <c r="B109" s="305"/>
      <c r="C109" s="58"/>
      <c r="D109" s="58"/>
      <c r="E109" s="58"/>
      <c r="F109" s="58"/>
      <c r="G109" s="341"/>
      <c r="H109" s="59"/>
      <c r="I109" s="99"/>
      <c r="J109" s="91"/>
      <c r="K109" s="342"/>
      <c r="L109" s="228"/>
      <c r="M109" s="228"/>
      <c r="N109" s="228"/>
      <c r="O109" s="228"/>
      <c r="P109" s="228"/>
      <c r="Q109" s="228"/>
      <c r="R109" s="228"/>
      <c r="S109" s="228"/>
      <c r="T109" s="228"/>
      <c r="U109" s="228"/>
      <c r="V109" s="228"/>
      <c r="W109" s="228"/>
      <c r="X109" s="228"/>
      <c r="Y109" s="347"/>
      <c r="Z109" s="91"/>
      <c r="AA109" s="119"/>
      <c r="AB109" s="123"/>
      <c r="AC109" s="99"/>
      <c r="AD109" s="59"/>
      <c r="AE109" s="343"/>
      <c r="AF109" s="343" t="str">
        <f>IF(AND(I109&lt;&gt;"",AA109-I109&gt;=14),"YES", "")</f>
        <v/>
      </c>
    </row>
    <row r="110" spans="1:32" ht="18" customHeight="1" x14ac:dyDescent="0.25">
      <c r="A110" s="58"/>
      <c r="B110" s="305"/>
      <c r="C110" s="58"/>
      <c r="D110" s="58"/>
      <c r="E110" s="58"/>
      <c r="F110" s="58"/>
      <c r="G110" s="341"/>
      <c r="H110" s="59"/>
      <c r="I110" s="99"/>
      <c r="J110" s="91"/>
      <c r="K110" s="342"/>
      <c r="L110" s="228"/>
      <c r="M110" s="228"/>
      <c r="N110" s="228"/>
      <c r="O110" s="228"/>
      <c r="P110" s="228"/>
      <c r="Q110" s="228"/>
      <c r="R110" s="228"/>
      <c r="S110" s="228"/>
      <c r="T110" s="228"/>
      <c r="U110" s="228"/>
      <c r="V110" s="228"/>
      <c r="W110" s="228"/>
      <c r="X110" s="228"/>
      <c r="Y110" s="347"/>
      <c r="Z110" s="91"/>
      <c r="AA110" s="119"/>
      <c r="AB110" s="123"/>
      <c r="AC110" s="99"/>
      <c r="AD110" s="59"/>
      <c r="AE110" s="343"/>
      <c r="AF110" s="343" t="str">
        <f>IF(AND(I110&lt;&gt;"",AA110-I110&gt;=14),"YES", "")</f>
        <v/>
      </c>
    </row>
    <row r="111" spans="1:32" ht="18" customHeight="1" x14ac:dyDescent="0.25">
      <c r="A111" s="58"/>
      <c r="B111" s="305"/>
      <c r="C111" s="58"/>
      <c r="D111" s="58"/>
      <c r="E111" s="58"/>
      <c r="F111" s="58"/>
      <c r="G111" s="341"/>
      <c r="H111" s="59"/>
      <c r="I111" s="99"/>
      <c r="J111" s="91"/>
      <c r="K111" s="342"/>
      <c r="L111" s="228"/>
      <c r="M111" s="228"/>
      <c r="N111" s="228"/>
      <c r="O111" s="228"/>
      <c r="P111" s="228"/>
      <c r="Q111" s="228"/>
      <c r="R111" s="228"/>
      <c r="S111" s="228"/>
      <c r="T111" s="228"/>
      <c r="U111" s="228"/>
      <c r="V111" s="228"/>
      <c r="W111" s="228"/>
      <c r="X111" s="228"/>
      <c r="Y111" s="347"/>
      <c r="Z111" s="91"/>
      <c r="AA111" s="119"/>
      <c r="AB111" s="123"/>
      <c r="AC111" s="99"/>
      <c r="AD111" s="59"/>
      <c r="AE111" s="343"/>
      <c r="AF111" s="343" t="str">
        <f>IF(AND(I111&lt;&gt;"",AA111-I111&gt;=14),"YES", "")</f>
        <v/>
      </c>
    </row>
    <row r="112" spans="1:32" ht="18" customHeight="1" x14ac:dyDescent="0.25">
      <c r="A112" s="58"/>
      <c r="B112" s="305"/>
      <c r="C112" s="58"/>
      <c r="D112" s="58"/>
      <c r="E112" s="58"/>
      <c r="F112" s="58"/>
      <c r="G112" s="341"/>
      <c r="H112" s="59"/>
      <c r="I112" s="99"/>
      <c r="J112" s="91"/>
      <c r="K112" s="342"/>
      <c r="L112" s="228"/>
      <c r="M112" s="228"/>
      <c r="N112" s="228"/>
      <c r="O112" s="228"/>
      <c r="P112" s="228"/>
      <c r="Q112" s="228"/>
      <c r="R112" s="228"/>
      <c r="S112" s="228"/>
      <c r="T112" s="228"/>
      <c r="U112" s="228"/>
      <c r="V112" s="228"/>
      <c r="W112" s="228"/>
      <c r="X112" s="228"/>
      <c r="Y112" s="347"/>
      <c r="Z112" s="91"/>
      <c r="AA112" s="119"/>
      <c r="AB112" s="123"/>
      <c r="AC112" s="99"/>
      <c r="AD112" s="59"/>
      <c r="AE112" s="343"/>
      <c r="AF112" s="343" t="str">
        <f>IF(AND(I112&lt;&gt;"",AA112-I112&gt;=14),"YES", "")</f>
        <v/>
      </c>
    </row>
    <row r="113" spans="1:32" ht="18" customHeight="1" x14ac:dyDescent="0.25">
      <c r="A113" s="58"/>
      <c r="B113" s="305"/>
      <c r="C113" s="58"/>
      <c r="D113" s="58"/>
      <c r="E113" s="58"/>
      <c r="F113" s="58"/>
      <c r="G113" s="341"/>
      <c r="H113" s="59"/>
      <c r="I113" s="99"/>
      <c r="J113" s="91"/>
      <c r="K113" s="342"/>
      <c r="L113" s="228"/>
      <c r="M113" s="228"/>
      <c r="N113" s="228"/>
      <c r="O113" s="228"/>
      <c r="P113" s="228"/>
      <c r="Q113" s="228"/>
      <c r="R113" s="228"/>
      <c r="S113" s="228"/>
      <c r="T113" s="228"/>
      <c r="U113" s="228"/>
      <c r="V113" s="228"/>
      <c r="W113" s="228"/>
      <c r="X113" s="228"/>
      <c r="Y113" s="347"/>
      <c r="Z113" s="91"/>
      <c r="AA113" s="119"/>
      <c r="AB113" s="123"/>
      <c r="AC113" s="99"/>
      <c r="AD113" s="59"/>
      <c r="AE113" s="343"/>
      <c r="AF113" s="343" t="str">
        <f>IF(AND(I113&lt;&gt;"",AA113-I113&gt;=14),"YES", "")</f>
        <v/>
      </c>
    </row>
    <row r="114" spans="1:32" ht="18" customHeight="1" x14ac:dyDescent="0.25">
      <c r="A114" s="58"/>
      <c r="B114" s="305"/>
      <c r="C114" s="58"/>
      <c r="D114" s="58"/>
      <c r="E114" s="58"/>
      <c r="F114" s="58"/>
      <c r="G114" s="341"/>
      <c r="H114" s="59"/>
      <c r="I114" s="99"/>
      <c r="J114" s="91"/>
      <c r="K114" s="342"/>
      <c r="L114" s="228"/>
      <c r="M114" s="228"/>
      <c r="N114" s="228"/>
      <c r="O114" s="228"/>
      <c r="P114" s="228"/>
      <c r="Q114" s="228"/>
      <c r="R114" s="228"/>
      <c r="S114" s="228"/>
      <c r="T114" s="228"/>
      <c r="U114" s="228"/>
      <c r="V114" s="228"/>
      <c r="W114" s="228"/>
      <c r="X114" s="228"/>
      <c r="Y114" s="347"/>
      <c r="Z114" s="91"/>
      <c r="AA114" s="119"/>
      <c r="AB114" s="123"/>
      <c r="AC114" s="99"/>
      <c r="AD114" s="59"/>
      <c r="AE114" s="343"/>
      <c r="AF114" s="343" t="str">
        <f>IF(AND(I114&lt;&gt;"",AA114-I114&gt;=14),"YES", "")</f>
        <v/>
      </c>
    </row>
    <row r="115" spans="1:32" ht="18" customHeight="1" x14ac:dyDescent="0.25">
      <c r="A115" s="58"/>
      <c r="B115" s="305"/>
      <c r="C115" s="58"/>
      <c r="D115" s="58"/>
      <c r="E115" s="58"/>
      <c r="F115" s="58"/>
      <c r="G115" s="341"/>
      <c r="H115" s="59"/>
      <c r="I115" s="99"/>
      <c r="J115" s="91"/>
      <c r="K115" s="342"/>
      <c r="L115" s="228"/>
      <c r="M115" s="228"/>
      <c r="N115" s="228"/>
      <c r="O115" s="228"/>
      <c r="P115" s="228"/>
      <c r="Q115" s="228"/>
      <c r="R115" s="228"/>
      <c r="S115" s="228"/>
      <c r="T115" s="228"/>
      <c r="U115" s="228"/>
      <c r="V115" s="228"/>
      <c r="W115" s="228"/>
      <c r="X115" s="228"/>
      <c r="Y115" s="347"/>
      <c r="Z115" s="91"/>
      <c r="AA115" s="119"/>
      <c r="AB115" s="123"/>
      <c r="AC115" s="99"/>
      <c r="AD115" s="59"/>
      <c r="AE115" s="343"/>
      <c r="AF115" s="343" t="str">
        <f>IF(AND(I115&lt;&gt;"",AA115-I115&gt;=14),"YES", "")</f>
        <v/>
      </c>
    </row>
    <row r="116" spans="1:32" ht="18" customHeight="1" x14ac:dyDescent="0.25">
      <c r="A116" s="58"/>
      <c r="B116" s="305"/>
      <c r="C116" s="58"/>
      <c r="D116" s="58"/>
      <c r="E116" s="58"/>
      <c r="F116" s="58"/>
      <c r="G116" s="341"/>
      <c r="H116" s="59"/>
      <c r="I116" s="99"/>
      <c r="J116" s="91"/>
      <c r="K116" s="342"/>
      <c r="L116" s="228"/>
      <c r="M116" s="228"/>
      <c r="N116" s="228"/>
      <c r="O116" s="228"/>
      <c r="P116" s="228"/>
      <c r="Q116" s="228"/>
      <c r="R116" s="228"/>
      <c r="S116" s="228"/>
      <c r="T116" s="228"/>
      <c r="U116" s="228"/>
      <c r="V116" s="228"/>
      <c r="W116" s="228"/>
      <c r="X116" s="228"/>
      <c r="Y116" s="347"/>
      <c r="Z116" s="91"/>
      <c r="AA116" s="119"/>
      <c r="AB116" s="123"/>
      <c r="AC116" s="99"/>
      <c r="AD116" s="59"/>
      <c r="AE116" s="343"/>
      <c r="AF116" s="343" t="str">
        <f>IF(AND(I116&lt;&gt;"",AA116-I116&gt;=14),"YES", "")</f>
        <v/>
      </c>
    </row>
    <row r="117" spans="1:32" ht="18" customHeight="1" x14ac:dyDescent="0.25">
      <c r="A117" s="58"/>
      <c r="B117" s="305"/>
      <c r="C117" s="58"/>
      <c r="D117" s="58"/>
      <c r="E117" s="58"/>
      <c r="F117" s="58"/>
      <c r="G117" s="341"/>
      <c r="H117" s="59"/>
      <c r="I117" s="99"/>
      <c r="J117" s="91"/>
      <c r="K117" s="342"/>
      <c r="L117" s="228"/>
      <c r="M117" s="228"/>
      <c r="N117" s="228"/>
      <c r="O117" s="228"/>
      <c r="P117" s="228"/>
      <c r="Q117" s="228"/>
      <c r="R117" s="228"/>
      <c r="S117" s="228"/>
      <c r="T117" s="228"/>
      <c r="U117" s="228"/>
      <c r="V117" s="228"/>
      <c r="W117" s="228"/>
      <c r="X117" s="228"/>
      <c r="Y117" s="347"/>
      <c r="Z117" s="91"/>
      <c r="AA117" s="119"/>
      <c r="AB117" s="123"/>
      <c r="AC117" s="99"/>
      <c r="AD117" s="59"/>
      <c r="AE117" s="343"/>
      <c r="AF117" s="343" t="str">
        <f>IF(AND(I117&lt;&gt;"",AA117-I117&gt;=14),"YES", "")</f>
        <v/>
      </c>
    </row>
    <row r="118" spans="1:32" ht="18" customHeight="1" x14ac:dyDescent="0.25">
      <c r="A118" s="58"/>
      <c r="B118" s="305"/>
      <c r="C118" s="58"/>
      <c r="D118" s="58"/>
      <c r="E118" s="58"/>
      <c r="F118" s="58"/>
      <c r="G118" s="341"/>
      <c r="H118" s="59"/>
      <c r="I118" s="99"/>
      <c r="J118" s="91"/>
      <c r="K118" s="342"/>
      <c r="L118" s="228"/>
      <c r="M118" s="228"/>
      <c r="N118" s="228"/>
      <c r="O118" s="228"/>
      <c r="P118" s="228"/>
      <c r="Q118" s="228"/>
      <c r="R118" s="228"/>
      <c r="S118" s="228"/>
      <c r="T118" s="228"/>
      <c r="U118" s="228"/>
      <c r="V118" s="228"/>
      <c r="W118" s="228"/>
      <c r="X118" s="228"/>
      <c r="Y118" s="347"/>
      <c r="Z118" s="91"/>
      <c r="AA118" s="119"/>
      <c r="AB118" s="123"/>
      <c r="AC118" s="99"/>
      <c r="AD118" s="59"/>
      <c r="AE118" s="343"/>
      <c r="AF118" s="343" t="str">
        <f>IF(AND(I118&lt;&gt;"",AA118-I118&gt;=14),"YES", "")</f>
        <v/>
      </c>
    </row>
    <row r="119" spans="1:32" ht="18" customHeight="1" x14ac:dyDescent="0.25">
      <c r="A119" s="58"/>
      <c r="B119" s="305"/>
      <c r="C119" s="58"/>
      <c r="D119" s="58"/>
      <c r="E119" s="58"/>
      <c r="F119" s="58"/>
      <c r="G119" s="341"/>
      <c r="H119" s="59"/>
      <c r="I119" s="99"/>
      <c r="J119" s="91"/>
      <c r="K119" s="342"/>
      <c r="L119" s="228"/>
      <c r="M119" s="228"/>
      <c r="N119" s="228"/>
      <c r="O119" s="228"/>
      <c r="P119" s="228"/>
      <c r="Q119" s="228"/>
      <c r="R119" s="228"/>
      <c r="S119" s="228"/>
      <c r="T119" s="228"/>
      <c r="U119" s="228"/>
      <c r="V119" s="228"/>
      <c r="W119" s="228"/>
      <c r="X119" s="228"/>
      <c r="Y119" s="347"/>
      <c r="Z119" s="91"/>
      <c r="AA119" s="119"/>
      <c r="AB119" s="123"/>
      <c r="AC119" s="99"/>
      <c r="AD119" s="59"/>
      <c r="AE119" s="343"/>
      <c r="AF119" s="343" t="str">
        <f>IF(AND(I119&lt;&gt;"",AA119-I119&gt;=14),"YES", "")</f>
        <v/>
      </c>
    </row>
    <row r="120" spans="1:32" ht="18" customHeight="1" x14ac:dyDescent="0.25">
      <c r="A120" s="58"/>
      <c r="B120" s="305"/>
      <c r="C120" s="58"/>
      <c r="D120" s="58"/>
      <c r="E120" s="58"/>
      <c r="F120" s="58"/>
      <c r="G120" s="341"/>
      <c r="H120" s="59"/>
      <c r="I120" s="99"/>
      <c r="J120" s="91"/>
      <c r="K120" s="342"/>
      <c r="L120" s="228"/>
      <c r="M120" s="228"/>
      <c r="N120" s="228"/>
      <c r="O120" s="228"/>
      <c r="P120" s="228"/>
      <c r="Q120" s="228"/>
      <c r="R120" s="228"/>
      <c r="S120" s="228"/>
      <c r="T120" s="228"/>
      <c r="U120" s="228"/>
      <c r="V120" s="228"/>
      <c r="W120" s="228"/>
      <c r="X120" s="228"/>
      <c r="Y120" s="347"/>
      <c r="Z120" s="91"/>
      <c r="AA120" s="119"/>
      <c r="AB120" s="123"/>
      <c r="AC120" s="99"/>
      <c r="AD120" s="59"/>
      <c r="AE120" s="343"/>
      <c r="AF120" s="343" t="str">
        <f>IF(AND(I120&lt;&gt;"",AA120-I120&gt;=14),"YES", "")</f>
        <v/>
      </c>
    </row>
    <row r="121" spans="1:32" ht="18" customHeight="1" x14ac:dyDescent="0.25">
      <c r="A121" s="58"/>
      <c r="B121" s="305"/>
      <c r="C121" s="58"/>
      <c r="D121" s="58"/>
      <c r="E121" s="58"/>
      <c r="F121" s="58"/>
      <c r="G121" s="341"/>
      <c r="H121" s="59"/>
      <c r="I121" s="99"/>
      <c r="J121" s="91"/>
      <c r="K121" s="342"/>
      <c r="L121" s="228"/>
      <c r="M121" s="228"/>
      <c r="N121" s="228"/>
      <c r="O121" s="228"/>
      <c r="P121" s="228"/>
      <c r="Q121" s="228"/>
      <c r="R121" s="228"/>
      <c r="S121" s="228"/>
      <c r="T121" s="228"/>
      <c r="U121" s="228"/>
      <c r="V121" s="228"/>
      <c r="W121" s="228"/>
      <c r="X121" s="228"/>
      <c r="Y121" s="347"/>
      <c r="Z121" s="91"/>
      <c r="AA121" s="119"/>
      <c r="AB121" s="123"/>
      <c r="AC121" s="99"/>
      <c r="AD121" s="59"/>
      <c r="AE121" s="343"/>
      <c r="AF121" s="343" t="str">
        <f>IF(AND(I121&lt;&gt;"",AA121-I121&gt;=14),"YES", "")</f>
        <v/>
      </c>
    </row>
    <row r="122" spans="1:32" ht="18" customHeight="1" x14ac:dyDescent="0.25">
      <c r="A122" s="58"/>
      <c r="B122" s="305"/>
      <c r="C122" s="58"/>
      <c r="D122" s="58"/>
      <c r="E122" s="58"/>
      <c r="F122" s="58"/>
      <c r="G122" s="341"/>
      <c r="H122" s="59"/>
      <c r="I122" s="99"/>
      <c r="J122" s="91"/>
      <c r="K122" s="342"/>
      <c r="L122" s="228"/>
      <c r="M122" s="228"/>
      <c r="N122" s="228"/>
      <c r="O122" s="228"/>
      <c r="P122" s="228"/>
      <c r="Q122" s="228"/>
      <c r="R122" s="228"/>
      <c r="S122" s="228"/>
      <c r="T122" s="228"/>
      <c r="U122" s="228"/>
      <c r="V122" s="228"/>
      <c r="W122" s="228"/>
      <c r="X122" s="228"/>
      <c r="Y122" s="347"/>
      <c r="Z122" s="91"/>
      <c r="AA122" s="119"/>
      <c r="AB122" s="123"/>
      <c r="AC122" s="99"/>
      <c r="AD122" s="59"/>
      <c r="AE122" s="343"/>
      <c r="AF122" s="343" t="str">
        <f>IF(AND(I122&lt;&gt;"",AA122-I122&gt;=14),"YES", "")</f>
        <v/>
      </c>
    </row>
    <row r="123" spans="1:32" ht="18" customHeight="1" x14ac:dyDescent="0.25">
      <c r="A123" s="58"/>
      <c r="B123" s="305"/>
      <c r="C123" s="58"/>
      <c r="D123" s="58"/>
      <c r="E123" s="58"/>
      <c r="F123" s="58"/>
      <c r="G123" s="341"/>
      <c r="H123" s="59"/>
      <c r="I123" s="99"/>
      <c r="J123" s="91"/>
      <c r="K123" s="342"/>
      <c r="L123" s="228"/>
      <c r="M123" s="228"/>
      <c r="N123" s="228"/>
      <c r="O123" s="228"/>
      <c r="P123" s="228"/>
      <c r="Q123" s="228"/>
      <c r="R123" s="228"/>
      <c r="S123" s="228"/>
      <c r="T123" s="228"/>
      <c r="U123" s="228"/>
      <c r="V123" s="228"/>
      <c r="W123" s="228"/>
      <c r="X123" s="228"/>
      <c r="Y123" s="347"/>
      <c r="Z123" s="91"/>
      <c r="AA123" s="119"/>
      <c r="AB123" s="123"/>
      <c r="AC123" s="99"/>
      <c r="AD123" s="59"/>
      <c r="AE123" s="343"/>
      <c r="AF123" s="343" t="str">
        <f>IF(AND(I123&lt;&gt;"",AA123-I123&gt;=14),"YES", "")</f>
        <v/>
      </c>
    </row>
    <row r="124" spans="1:32" ht="18" customHeight="1" x14ac:dyDescent="0.25">
      <c r="A124" s="58"/>
      <c r="B124" s="305"/>
      <c r="C124" s="58"/>
      <c r="D124" s="58"/>
      <c r="E124" s="58"/>
      <c r="F124" s="58"/>
      <c r="G124" s="341"/>
      <c r="H124" s="59"/>
      <c r="I124" s="99"/>
      <c r="J124" s="91"/>
      <c r="K124" s="342"/>
      <c r="L124" s="228"/>
      <c r="M124" s="228"/>
      <c r="N124" s="228"/>
      <c r="O124" s="228"/>
      <c r="P124" s="228"/>
      <c r="Q124" s="228"/>
      <c r="R124" s="228"/>
      <c r="S124" s="228"/>
      <c r="T124" s="228"/>
      <c r="U124" s="228"/>
      <c r="V124" s="228"/>
      <c r="W124" s="228"/>
      <c r="X124" s="228"/>
      <c r="Y124" s="347"/>
      <c r="Z124" s="91"/>
      <c r="AA124" s="119"/>
      <c r="AB124" s="123"/>
      <c r="AC124" s="99"/>
      <c r="AD124" s="59"/>
      <c r="AE124" s="343"/>
      <c r="AF124" s="343" t="str">
        <f>IF(AND(I124&lt;&gt;"",AA124-I124&gt;=14),"YES", "")</f>
        <v/>
      </c>
    </row>
    <row r="125" spans="1:32" ht="18" customHeight="1" x14ac:dyDescent="0.25">
      <c r="A125" s="58"/>
      <c r="B125" s="305"/>
      <c r="C125" s="58"/>
      <c r="D125" s="58"/>
      <c r="E125" s="58"/>
      <c r="F125" s="58"/>
      <c r="G125" s="341"/>
      <c r="H125" s="59"/>
      <c r="I125" s="99"/>
      <c r="J125" s="91"/>
      <c r="K125" s="342"/>
      <c r="L125" s="228"/>
      <c r="M125" s="228"/>
      <c r="N125" s="228"/>
      <c r="O125" s="228"/>
      <c r="P125" s="228"/>
      <c r="Q125" s="228"/>
      <c r="R125" s="228"/>
      <c r="S125" s="228"/>
      <c r="T125" s="228"/>
      <c r="U125" s="228"/>
      <c r="V125" s="228"/>
      <c r="W125" s="228"/>
      <c r="X125" s="228"/>
      <c r="Y125" s="347"/>
      <c r="Z125" s="91"/>
      <c r="AA125" s="119"/>
      <c r="AB125" s="123"/>
      <c r="AC125" s="99"/>
      <c r="AD125" s="59"/>
      <c r="AE125" s="343"/>
      <c r="AF125" s="343" t="str">
        <f>IF(AND(I125&lt;&gt;"",AA125-I125&gt;=14),"YES", "")</f>
        <v/>
      </c>
    </row>
    <row r="126" spans="1:32" ht="18" customHeight="1" x14ac:dyDescent="0.25">
      <c r="A126" s="58"/>
      <c r="B126" s="305"/>
      <c r="C126" s="58"/>
      <c r="D126" s="58"/>
      <c r="E126" s="58"/>
      <c r="F126" s="58"/>
      <c r="G126" s="341"/>
      <c r="H126" s="59"/>
      <c r="I126" s="99"/>
      <c r="J126" s="91"/>
      <c r="K126" s="342"/>
      <c r="L126" s="228"/>
      <c r="M126" s="228"/>
      <c r="N126" s="228"/>
      <c r="O126" s="228"/>
      <c r="P126" s="228"/>
      <c r="Q126" s="228"/>
      <c r="R126" s="228"/>
      <c r="S126" s="228"/>
      <c r="T126" s="228"/>
      <c r="U126" s="228"/>
      <c r="V126" s="228"/>
      <c r="W126" s="228"/>
      <c r="X126" s="228"/>
      <c r="Y126" s="347"/>
      <c r="Z126" s="91"/>
      <c r="AA126" s="119"/>
      <c r="AB126" s="123"/>
      <c r="AC126" s="99"/>
      <c r="AD126" s="59"/>
      <c r="AE126" s="343"/>
      <c r="AF126" s="343" t="str">
        <f>IF(AND(I126&lt;&gt;"",AA126-I126&gt;=14),"YES", "")</f>
        <v/>
      </c>
    </row>
    <row r="127" spans="1:32" ht="18" customHeight="1" x14ac:dyDescent="0.25">
      <c r="A127" s="58"/>
      <c r="B127" s="305"/>
      <c r="C127" s="58"/>
      <c r="D127" s="58"/>
      <c r="E127" s="58"/>
      <c r="F127" s="58"/>
      <c r="G127" s="341"/>
      <c r="H127" s="59"/>
      <c r="I127" s="99"/>
      <c r="J127" s="91"/>
      <c r="K127" s="342"/>
      <c r="L127" s="228"/>
      <c r="M127" s="228"/>
      <c r="N127" s="228"/>
      <c r="O127" s="228"/>
      <c r="P127" s="228"/>
      <c r="Q127" s="228"/>
      <c r="R127" s="228"/>
      <c r="S127" s="228"/>
      <c r="T127" s="228"/>
      <c r="U127" s="228"/>
      <c r="V127" s="228"/>
      <c r="W127" s="228"/>
      <c r="X127" s="228"/>
      <c r="Y127" s="347"/>
      <c r="Z127" s="91"/>
      <c r="AA127" s="119"/>
      <c r="AB127" s="123"/>
      <c r="AC127" s="99"/>
      <c r="AD127" s="59"/>
      <c r="AE127" s="343"/>
      <c r="AF127" s="343" t="str">
        <f>IF(AND(I127&lt;&gt;"",AA127-I127&gt;=14),"YES", "")</f>
        <v/>
      </c>
    </row>
    <row r="128" spans="1:32" ht="18" customHeight="1" x14ac:dyDescent="0.25">
      <c r="A128" s="58"/>
      <c r="B128" s="305"/>
      <c r="C128" s="58"/>
      <c r="D128" s="58"/>
      <c r="E128" s="58"/>
      <c r="F128" s="58"/>
      <c r="G128" s="341"/>
      <c r="H128" s="59"/>
      <c r="I128" s="99"/>
      <c r="J128" s="91"/>
      <c r="K128" s="342"/>
      <c r="L128" s="228"/>
      <c r="M128" s="228"/>
      <c r="N128" s="228"/>
      <c r="O128" s="228"/>
      <c r="P128" s="228"/>
      <c r="Q128" s="228"/>
      <c r="R128" s="228"/>
      <c r="S128" s="228"/>
      <c r="T128" s="228"/>
      <c r="U128" s="228"/>
      <c r="V128" s="228"/>
      <c r="W128" s="228"/>
      <c r="X128" s="228"/>
      <c r="Y128" s="347"/>
      <c r="Z128" s="91"/>
      <c r="AA128" s="119"/>
      <c r="AB128" s="123"/>
      <c r="AC128" s="99"/>
      <c r="AD128" s="59"/>
      <c r="AE128" s="343"/>
      <c r="AF128" s="343" t="str">
        <f>IF(AND(I128&lt;&gt;"",AA128-I128&gt;=14),"YES", "")</f>
        <v/>
      </c>
    </row>
    <row r="129" spans="1:32" ht="18" customHeight="1" x14ac:dyDescent="0.25">
      <c r="A129" s="58"/>
      <c r="B129" s="305"/>
      <c r="C129" s="58"/>
      <c r="D129" s="58"/>
      <c r="E129" s="58"/>
      <c r="F129" s="58"/>
      <c r="G129" s="341"/>
      <c r="H129" s="59"/>
      <c r="I129" s="99"/>
      <c r="J129" s="91"/>
      <c r="K129" s="342"/>
      <c r="L129" s="228"/>
      <c r="M129" s="228"/>
      <c r="N129" s="228"/>
      <c r="O129" s="228"/>
      <c r="P129" s="228"/>
      <c r="Q129" s="228"/>
      <c r="R129" s="228"/>
      <c r="S129" s="228"/>
      <c r="T129" s="228"/>
      <c r="U129" s="228"/>
      <c r="V129" s="228"/>
      <c r="W129" s="228"/>
      <c r="X129" s="228"/>
      <c r="Y129" s="347"/>
      <c r="Z129" s="91"/>
      <c r="AA129" s="119"/>
      <c r="AB129" s="123"/>
      <c r="AC129" s="99"/>
      <c r="AD129" s="59"/>
      <c r="AE129" s="343"/>
      <c r="AF129" s="343" t="str">
        <f>IF(AND(I129&lt;&gt;"",AA129-I129&gt;=14),"YES", "")</f>
        <v/>
      </c>
    </row>
    <row r="130" spans="1:32" ht="18" customHeight="1" x14ac:dyDescent="0.25">
      <c r="A130" s="58"/>
      <c r="B130" s="305"/>
      <c r="C130" s="58"/>
      <c r="D130" s="58"/>
      <c r="E130" s="58"/>
      <c r="F130" s="58"/>
      <c r="G130" s="341"/>
      <c r="H130" s="59"/>
      <c r="I130" s="99"/>
      <c r="J130" s="91"/>
      <c r="K130" s="342"/>
      <c r="L130" s="228"/>
      <c r="M130" s="228"/>
      <c r="N130" s="228"/>
      <c r="O130" s="228"/>
      <c r="P130" s="228"/>
      <c r="Q130" s="228"/>
      <c r="R130" s="228"/>
      <c r="S130" s="228"/>
      <c r="T130" s="228"/>
      <c r="U130" s="228"/>
      <c r="V130" s="228"/>
      <c r="W130" s="228"/>
      <c r="X130" s="228"/>
      <c r="Y130" s="347"/>
      <c r="Z130" s="91"/>
      <c r="AA130" s="119"/>
      <c r="AB130" s="123"/>
      <c r="AC130" s="99"/>
      <c r="AD130" s="59"/>
      <c r="AE130" s="343"/>
      <c r="AF130" s="343" t="str">
        <f>IF(AND(I130&lt;&gt;"",AA130-I130&gt;=14),"YES", "")</f>
        <v/>
      </c>
    </row>
    <row r="131" spans="1:32" ht="18" customHeight="1" x14ac:dyDescent="0.25">
      <c r="A131" s="58"/>
      <c r="B131" s="305"/>
      <c r="C131" s="58"/>
      <c r="D131" s="58"/>
      <c r="E131" s="58"/>
      <c r="F131" s="58"/>
      <c r="G131" s="341"/>
      <c r="H131" s="59"/>
      <c r="I131" s="99"/>
      <c r="J131" s="91"/>
      <c r="K131" s="342"/>
      <c r="L131" s="228"/>
      <c r="M131" s="228"/>
      <c r="N131" s="228"/>
      <c r="O131" s="228"/>
      <c r="P131" s="228"/>
      <c r="Q131" s="228"/>
      <c r="R131" s="228"/>
      <c r="S131" s="228"/>
      <c r="T131" s="228"/>
      <c r="U131" s="228"/>
      <c r="V131" s="228"/>
      <c r="W131" s="228"/>
      <c r="X131" s="228"/>
      <c r="Y131" s="347"/>
      <c r="Z131" s="91"/>
      <c r="AA131" s="119"/>
      <c r="AB131" s="123"/>
      <c r="AC131" s="99"/>
      <c r="AD131" s="59"/>
      <c r="AE131" s="343"/>
      <c r="AF131" s="343" t="str">
        <f>IF(AND(I131&lt;&gt;"",AA131-I131&gt;=14),"YES", "")</f>
        <v/>
      </c>
    </row>
    <row r="132" spans="1:32" ht="18" customHeight="1" x14ac:dyDescent="0.25">
      <c r="A132" s="58"/>
      <c r="B132" s="305"/>
      <c r="C132" s="58"/>
      <c r="D132" s="58"/>
      <c r="E132" s="58"/>
      <c r="F132" s="58"/>
      <c r="G132" s="341"/>
      <c r="H132" s="59"/>
      <c r="I132" s="99"/>
      <c r="J132" s="91"/>
      <c r="K132" s="342"/>
      <c r="L132" s="228"/>
      <c r="M132" s="228"/>
      <c r="N132" s="228"/>
      <c r="O132" s="228"/>
      <c r="P132" s="228"/>
      <c r="Q132" s="228"/>
      <c r="R132" s="228"/>
      <c r="S132" s="228"/>
      <c r="T132" s="228"/>
      <c r="U132" s="228"/>
      <c r="V132" s="228"/>
      <c r="W132" s="228"/>
      <c r="X132" s="228"/>
      <c r="Y132" s="347"/>
      <c r="Z132" s="91"/>
      <c r="AA132" s="119"/>
      <c r="AB132" s="123"/>
      <c r="AC132" s="99"/>
      <c r="AD132" s="59"/>
      <c r="AE132" s="343"/>
      <c r="AF132" s="343" t="str">
        <f>IF(AND(I132&lt;&gt;"",AA132-I132&gt;=14),"YES", "")</f>
        <v/>
      </c>
    </row>
    <row r="133" spans="1:32" ht="18" customHeight="1" x14ac:dyDescent="0.25">
      <c r="A133" s="58"/>
      <c r="B133" s="305"/>
      <c r="C133" s="58"/>
      <c r="D133" s="58"/>
      <c r="E133" s="58"/>
      <c r="F133" s="58"/>
      <c r="G133" s="341"/>
      <c r="H133" s="59"/>
      <c r="I133" s="99"/>
      <c r="J133" s="91"/>
      <c r="K133" s="342"/>
      <c r="L133" s="228"/>
      <c r="M133" s="228"/>
      <c r="N133" s="228"/>
      <c r="O133" s="228"/>
      <c r="P133" s="228"/>
      <c r="Q133" s="228"/>
      <c r="R133" s="228"/>
      <c r="S133" s="228"/>
      <c r="T133" s="228"/>
      <c r="U133" s="228"/>
      <c r="V133" s="228"/>
      <c r="W133" s="228"/>
      <c r="X133" s="228"/>
      <c r="Y133" s="347"/>
      <c r="Z133" s="91"/>
      <c r="AA133" s="119"/>
      <c r="AB133" s="123"/>
      <c r="AC133" s="99"/>
      <c r="AD133" s="59"/>
      <c r="AE133" s="343"/>
      <c r="AF133" s="343" t="str">
        <f>IF(AND(I133&lt;&gt;"",AA133-I133&gt;=14),"YES", "")</f>
        <v/>
      </c>
    </row>
    <row r="134" spans="1:32" ht="18" customHeight="1" x14ac:dyDescent="0.25">
      <c r="A134" s="58"/>
      <c r="B134" s="305"/>
      <c r="C134" s="58"/>
      <c r="D134" s="58"/>
      <c r="E134" s="58"/>
      <c r="F134" s="58"/>
      <c r="G134" s="341"/>
      <c r="H134" s="59"/>
      <c r="I134" s="99"/>
      <c r="J134" s="91"/>
      <c r="K134" s="342"/>
      <c r="L134" s="228"/>
      <c r="M134" s="228"/>
      <c r="N134" s="228"/>
      <c r="O134" s="228"/>
      <c r="P134" s="228"/>
      <c r="Q134" s="228"/>
      <c r="R134" s="228"/>
      <c r="S134" s="228"/>
      <c r="T134" s="228"/>
      <c r="U134" s="228"/>
      <c r="V134" s="228"/>
      <c r="W134" s="228"/>
      <c r="X134" s="228"/>
      <c r="Y134" s="347"/>
      <c r="Z134" s="91"/>
      <c r="AA134" s="119"/>
      <c r="AB134" s="123"/>
      <c r="AC134" s="99"/>
      <c r="AD134" s="59"/>
      <c r="AE134" s="343"/>
      <c r="AF134" s="343" t="str">
        <f>IF(AND(I134&lt;&gt;"",AA134-I134&gt;=14),"YES", "")</f>
        <v/>
      </c>
    </row>
    <row r="135" spans="1:32" ht="18" customHeight="1" x14ac:dyDescent="0.25">
      <c r="A135" s="58"/>
      <c r="B135" s="305"/>
      <c r="C135" s="58"/>
      <c r="D135" s="58"/>
      <c r="E135" s="58"/>
      <c r="F135" s="58"/>
      <c r="G135" s="341"/>
      <c r="H135" s="59"/>
      <c r="I135" s="99"/>
      <c r="J135" s="91"/>
      <c r="K135" s="342"/>
      <c r="L135" s="228"/>
      <c r="M135" s="228"/>
      <c r="N135" s="228"/>
      <c r="O135" s="228"/>
      <c r="P135" s="228"/>
      <c r="Q135" s="228"/>
      <c r="R135" s="228"/>
      <c r="S135" s="228"/>
      <c r="T135" s="228"/>
      <c r="U135" s="228"/>
      <c r="V135" s="228"/>
      <c r="W135" s="228"/>
      <c r="X135" s="228"/>
      <c r="Y135" s="347"/>
      <c r="Z135" s="91"/>
      <c r="AA135" s="119"/>
      <c r="AB135" s="123"/>
      <c r="AC135" s="99"/>
      <c r="AD135" s="59"/>
      <c r="AE135" s="343"/>
      <c r="AF135" s="343" t="str">
        <f>IF(AND(I135&lt;&gt;"",AA135-I135&gt;=14),"YES", "")</f>
        <v/>
      </c>
    </row>
    <row r="136" spans="1:32" ht="18" customHeight="1" x14ac:dyDescent="0.25">
      <c r="A136" s="58"/>
      <c r="B136" s="305"/>
      <c r="C136" s="58"/>
      <c r="D136" s="58"/>
      <c r="E136" s="58"/>
      <c r="F136" s="58"/>
      <c r="G136" s="341"/>
      <c r="H136" s="59"/>
      <c r="I136" s="99"/>
      <c r="J136" s="91"/>
      <c r="K136" s="342"/>
      <c r="L136" s="228"/>
      <c r="M136" s="228"/>
      <c r="N136" s="228"/>
      <c r="O136" s="228"/>
      <c r="P136" s="228"/>
      <c r="Q136" s="228"/>
      <c r="R136" s="228"/>
      <c r="S136" s="228"/>
      <c r="T136" s="228"/>
      <c r="U136" s="228"/>
      <c r="V136" s="228"/>
      <c r="W136" s="228"/>
      <c r="X136" s="228"/>
      <c r="Y136" s="347"/>
      <c r="Z136" s="91"/>
      <c r="AA136" s="119"/>
      <c r="AB136" s="123"/>
      <c r="AC136" s="99"/>
      <c r="AD136" s="59"/>
      <c r="AE136" s="343"/>
      <c r="AF136" s="343" t="str">
        <f>IF(AND(I136&lt;&gt;"",AA136-I136&gt;=14),"YES", "")</f>
        <v/>
      </c>
    </row>
    <row r="137" spans="1:32" ht="18" customHeight="1" x14ac:dyDescent="0.25">
      <c r="A137" s="58"/>
      <c r="B137" s="305"/>
      <c r="C137" s="58"/>
      <c r="D137" s="58"/>
      <c r="E137" s="58"/>
      <c r="F137" s="58"/>
      <c r="G137" s="341"/>
      <c r="H137" s="59"/>
      <c r="I137" s="99"/>
      <c r="J137" s="91"/>
      <c r="K137" s="342"/>
      <c r="L137" s="228"/>
      <c r="M137" s="228"/>
      <c r="N137" s="228"/>
      <c r="O137" s="228"/>
      <c r="P137" s="228"/>
      <c r="Q137" s="228"/>
      <c r="R137" s="228"/>
      <c r="S137" s="228"/>
      <c r="T137" s="228"/>
      <c r="U137" s="228"/>
      <c r="V137" s="228"/>
      <c r="W137" s="228"/>
      <c r="X137" s="228"/>
      <c r="Y137" s="347"/>
      <c r="Z137" s="91"/>
      <c r="AA137" s="119"/>
      <c r="AB137" s="123"/>
      <c r="AC137" s="99"/>
      <c r="AD137" s="59"/>
      <c r="AE137" s="343"/>
      <c r="AF137" s="343" t="str">
        <f>IF(AND(I137&lt;&gt;"",AA137-I137&gt;=14),"YES", "")</f>
        <v/>
      </c>
    </row>
    <row r="138" spans="1:32" ht="18" customHeight="1" x14ac:dyDescent="0.25">
      <c r="A138" s="58"/>
      <c r="B138" s="305"/>
      <c r="C138" s="58"/>
      <c r="D138" s="58"/>
      <c r="E138" s="58"/>
      <c r="F138" s="58"/>
      <c r="G138" s="341"/>
      <c r="H138" s="59"/>
      <c r="I138" s="99"/>
      <c r="J138" s="91"/>
      <c r="K138" s="342"/>
      <c r="L138" s="228"/>
      <c r="M138" s="228"/>
      <c r="N138" s="228"/>
      <c r="O138" s="228"/>
      <c r="P138" s="228"/>
      <c r="Q138" s="228"/>
      <c r="R138" s="228"/>
      <c r="S138" s="228"/>
      <c r="T138" s="228"/>
      <c r="U138" s="228"/>
      <c r="V138" s="228"/>
      <c r="W138" s="228"/>
      <c r="X138" s="228"/>
      <c r="Y138" s="347"/>
      <c r="Z138" s="91"/>
      <c r="AA138" s="119"/>
      <c r="AB138" s="123"/>
      <c r="AC138" s="99"/>
      <c r="AD138" s="59"/>
      <c r="AE138" s="343"/>
      <c r="AF138" s="343" t="str">
        <f>IF(AND(I138&lt;&gt;"",AA138-I138&gt;=14),"YES", "")</f>
        <v/>
      </c>
    </row>
    <row r="139" spans="1:32" ht="18" customHeight="1" x14ac:dyDescent="0.25">
      <c r="A139" s="58"/>
      <c r="B139" s="305"/>
      <c r="C139" s="58"/>
      <c r="D139" s="58"/>
      <c r="E139" s="58"/>
      <c r="F139" s="58"/>
      <c r="G139" s="341"/>
      <c r="H139" s="59"/>
      <c r="I139" s="99"/>
      <c r="J139" s="91"/>
      <c r="K139" s="342"/>
      <c r="L139" s="228"/>
      <c r="M139" s="228"/>
      <c r="N139" s="228"/>
      <c r="O139" s="228"/>
      <c r="P139" s="228"/>
      <c r="Q139" s="228"/>
      <c r="R139" s="228"/>
      <c r="S139" s="228"/>
      <c r="T139" s="228"/>
      <c r="U139" s="228"/>
      <c r="V139" s="228"/>
      <c r="W139" s="228"/>
      <c r="X139" s="228"/>
      <c r="Y139" s="347"/>
      <c r="Z139" s="91"/>
      <c r="AA139" s="119"/>
      <c r="AB139" s="123"/>
      <c r="AC139" s="99"/>
      <c r="AD139" s="59"/>
      <c r="AE139" s="343"/>
      <c r="AF139" s="343" t="str">
        <f>IF(AND(I139&lt;&gt;"",AA139-I139&gt;=14),"YES", "")</f>
        <v/>
      </c>
    </row>
    <row r="140" spans="1:32" ht="18" customHeight="1" x14ac:dyDescent="0.25">
      <c r="A140" s="58"/>
      <c r="B140" s="305"/>
      <c r="C140" s="58"/>
      <c r="D140" s="58"/>
      <c r="E140" s="58"/>
      <c r="F140" s="58"/>
      <c r="G140" s="341"/>
      <c r="H140" s="59"/>
      <c r="I140" s="99"/>
      <c r="J140" s="91"/>
      <c r="K140" s="342"/>
      <c r="L140" s="228"/>
      <c r="M140" s="228"/>
      <c r="N140" s="228"/>
      <c r="O140" s="228"/>
      <c r="P140" s="228"/>
      <c r="Q140" s="228"/>
      <c r="R140" s="228"/>
      <c r="S140" s="228"/>
      <c r="T140" s="228"/>
      <c r="U140" s="228"/>
      <c r="V140" s="228"/>
      <c r="W140" s="228"/>
      <c r="X140" s="228"/>
      <c r="Y140" s="347"/>
      <c r="Z140" s="91"/>
      <c r="AA140" s="119"/>
      <c r="AB140" s="123"/>
      <c r="AC140" s="99"/>
      <c r="AD140" s="59"/>
      <c r="AE140" s="343"/>
      <c r="AF140" s="343" t="str">
        <f>IF(AND(I140&lt;&gt;"",AA140-I140&gt;=14),"YES", "")</f>
        <v/>
      </c>
    </row>
    <row r="141" spans="1:32" ht="18" customHeight="1" x14ac:dyDescent="0.25">
      <c r="A141" s="58"/>
      <c r="B141" s="305"/>
      <c r="C141" s="58"/>
      <c r="D141" s="58"/>
      <c r="E141" s="58"/>
      <c r="F141" s="58"/>
      <c r="G141" s="341"/>
      <c r="H141" s="59"/>
      <c r="I141" s="99"/>
      <c r="J141" s="91"/>
      <c r="K141" s="342"/>
      <c r="L141" s="228"/>
      <c r="M141" s="228"/>
      <c r="N141" s="228"/>
      <c r="O141" s="228"/>
      <c r="P141" s="228"/>
      <c r="Q141" s="228"/>
      <c r="R141" s="228"/>
      <c r="S141" s="228"/>
      <c r="T141" s="228"/>
      <c r="U141" s="228"/>
      <c r="V141" s="228"/>
      <c r="W141" s="228"/>
      <c r="X141" s="228"/>
      <c r="Y141" s="347"/>
      <c r="Z141" s="91"/>
      <c r="AA141" s="119"/>
      <c r="AB141" s="123"/>
      <c r="AC141" s="99"/>
      <c r="AD141" s="59"/>
      <c r="AE141" s="343"/>
      <c r="AF141" s="343" t="str">
        <f>IF(AND(I141&lt;&gt;"",AA141-I141&gt;=14),"YES", "")</f>
        <v/>
      </c>
    </row>
    <row r="142" spans="1:32" ht="18" customHeight="1" x14ac:dyDescent="0.25">
      <c r="A142" s="58"/>
      <c r="B142" s="305"/>
      <c r="C142" s="58"/>
      <c r="D142" s="58"/>
      <c r="E142" s="58"/>
      <c r="F142" s="58"/>
      <c r="G142" s="341"/>
      <c r="H142" s="59"/>
      <c r="I142" s="99"/>
      <c r="J142" s="91"/>
      <c r="K142" s="342"/>
      <c r="L142" s="228"/>
      <c r="M142" s="228"/>
      <c r="N142" s="228"/>
      <c r="O142" s="228"/>
      <c r="P142" s="228"/>
      <c r="Q142" s="228"/>
      <c r="R142" s="228"/>
      <c r="S142" s="228"/>
      <c r="T142" s="228"/>
      <c r="U142" s="228"/>
      <c r="V142" s="228"/>
      <c r="W142" s="228"/>
      <c r="X142" s="228"/>
      <c r="Y142" s="347"/>
      <c r="Z142" s="91"/>
      <c r="AA142" s="119"/>
      <c r="AB142" s="123"/>
      <c r="AC142" s="99"/>
      <c r="AD142" s="59"/>
      <c r="AE142" s="343"/>
      <c r="AF142" s="343" t="str">
        <f>IF(AND(I142&lt;&gt;"",AA142-I142&gt;=14),"YES", "")</f>
        <v/>
      </c>
    </row>
    <row r="143" spans="1:32" ht="18" customHeight="1" x14ac:dyDescent="0.25">
      <c r="A143" s="58"/>
      <c r="B143" s="305"/>
      <c r="C143" s="58"/>
      <c r="D143" s="58"/>
      <c r="E143" s="58"/>
      <c r="F143" s="58"/>
      <c r="G143" s="341"/>
      <c r="H143" s="59"/>
      <c r="I143" s="99"/>
      <c r="J143" s="91"/>
      <c r="K143" s="342"/>
      <c r="L143" s="228"/>
      <c r="M143" s="228"/>
      <c r="N143" s="228"/>
      <c r="O143" s="228"/>
      <c r="P143" s="228"/>
      <c r="Q143" s="228"/>
      <c r="R143" s="228"/>
      <c r="S143" s="228"/>
      <c r="T143" s="228"/>
      <c r="U143" s="228"/>
      <c r="V143" s="228"/>
      <c r="W143" s="228"/>
      <c r="X143" s="228"/>
      <c r="Y143" s="347"/>
      <c r="Z143" s="91"/>
      <c r="AA143" s="119"/>
      <c r="AB143" s="123"/>
      <c r="AC143" s="99"/>
      <c r="AD143" s="59"/>
      <c r="AE143" s="343"/>
      <c r="AF143" s="343" t="str">
        <f>IF(AND(I143&lt;&gt;"",AA143-I143&gt;=14),"YES", "")</f>
        <v/>
      </c>
    </row>
    <row r="144" spans="1:32" ht="18" customHeight="1" x14ac:dyDescent="0.25">
      <c r="A144" s="58"/>
      <c r="B144" s="305"/>
      <c r="C144" s="58"/>
      <c r="D144" s="58"/>
      <c r="E144" s="58"/>
      <c r="F144" s="58"/>
      <c r="G144" s="341"/>
      <c r="H144" s="59"/>
      <c r="I144" s="99"/>
      <c r="J144" s="91"/>
      <c r="K144" s="342"/>
      <c r="L144" s="228"/>
      <c r="M144" s="228"/>
      <c r="N144" s="228"/>
      <c r="O144" s="228"/>
      <c r="P144" s="228"/>
      <c r="Q144" s="228"/>
      <c r="R144" s="228"/>
      <c r="S144" s="228"/>
      <c r="T144" s="228"/>
      <c r="U144" s="228"/>
      <c r="V144" s="228"/>
      <c r="W144" s="228"/>
      <c r="X144" s="228"/>
      <c r="Y144" s="347"/>
      <c r="Z144" s="91"/>
      <c r="AA144" s="119"/>
      <c r="AB144" s="123"/>
      <c r="AC144" s="99"/>
      <c r="AD144" s="59"/>
      <c r="AE144" s="343"/>
      <c r="AF144" s="343" t="str">
        <f>IF(AND(I144&lt;&gt;"",AA144-I144&gt;=14),"YES", "")</f>
        <v/>
      </c>
    </row>
    <row r="145" spans="1:32" ht="18" customHeight="1" x14ac:dyDescent="0.25">
      <c r="A145" s="58"/>
      <c r="B145" s="305"/>
      <c r="C145" s="58"/>
      <c r="D145" s="58"/>
      <c r="E145" s="58"/>
      <c r="F145" s="58"/>
      <c r="G145" s="341"/>
      <c r="H145" s="59"/>
      <c r="I145" s="99"/>
      <c r="J145" s="91"/>
      <c r="K145" s="342"/>
      <c r="L145" s="228"/>
      <c r="M145" s="228"/>
      <c r="N145" s="228"/>
      <c r="O145" s="228"/>
      <c r="P145" s="228"/>
      <c r="Q145" s="228"/>
      <c r="R145" s="228"/>
      <c r="S145" s="228"/>
      <c r="T145" s="228"/>
      <c r="U145" s="228"/>
      <c r="V145" s="228"/>
      <c r="W145" s="228"/>
      <c r="X145" s="228"/>
      <c r="Y145" s="347"/>
      <c r="Z145" s="91"/>
      <c r="AA145" s="119"/>
      <c r="AB145" s="123"/>
      <c r="AC145" s="99"/>
      <c r="AD145" s="59"/>
      <c r="AE145" s="343"/>
      <c r="AF145" s="343" t="str">
        <f>IF(AND(I145&lt;&gt;"",AA145-I145&gt;=14),"YES", "")</f>
        <v/>
      </c>
    </row>
    <row r="146" spans="1:32" ht="18" customHeight="1" x14ac:dyDescent="0.25">
      <c r="A146" s="58"/>
      <c r="B146" s="305"/>
      <c r="C146" s="58"/>
      <c r="D146" s="58"/>
      <c r="E146" s="58"/>
      <c r="F146" s="58"/>
      <c r="G146" s="341"/>
      <c r="H146" s="59"/>
      <c r="I146" s="99"/>
      <c r="J146" s="91"/>
      <c r="K146" s="342"/>
      <c r="L146" s="228"/>
      <c r="M146" s="228"/>
      <c r="N146" s="228"/>
      <c r="O146" s="228"/>
      <c r="P146" s="228"/>
      <c r="Q146" s="228"/>
      <c r="R146" s="228"/>
      <c r="S146" s="228"/>
      <c r="T146" s="228"/>
      <c r="U146" s="228"/>
      <c r="V146" s="228"/>
      <c r="W146" s="228"/>
      <c r="X146" s="228"/>
      <c r="Y146" s="347"/>
      <c r="Z146" s="91"/>
      <c r="AA146" s="119"/>
      <c r="AB146" s="123"/>
      <c r="AC146" s="99"/>
      <c r="AD146" s="59"/>
      <c r="AE146" s="343"/>
      <c r="AF146" s="343" t="str">
        <f>IF(AND(I146&lt;&gt;"",AA146-I146&gt;=14),"YES", "")</f>
        <v/>
      </c>
    </row>
    <row r="147" spans="1:32" ht="18" customHeight="1" x14ac:dyDescent="0.25">
      <c r="A147" s="58"/>
      <c r="B147" s="305"/>
      <c r="C147" s="58"/>
      <c r="D147" s="58"/>
      <c r="E147" s="58"/>
      <c r="F147" s="58"/>
      <c r="G147" s="341"/>
      <c r="H147" s="59"/>
      <c r="I147" s="99"/>
      <c r="J147" s="91"/>
      <c r="K147" s="342"/>
      <c r="L147" s="228"/>
      <c r="M147" s="228"/>
      <c r="N147" s="228"/>
      <c r="O147" s="228"/>
      <c r="P147" s="228"/>
      <c r="Q147" s="228"/>
      <c r="R147" s="228"/>
      <c r="S147" s="228"/>
      <c r="T147" s="228"/>
      <c r="U147" s="228"/>
      <c r="V147" s="228"/>
      <c r="W147" s="228"/>
      <c r="X147" s="228"/>
      <c r="Y147" s="347"/>
      <c r="Z147" s="91"/>
      <c r="AA147" s="119"/>
      <c r="AB147" s="123"/>
      <c r="AC147" s="99"/>
      <c r="AD147" s="59"/>
      <c r="AE147" s="343"/>
      <c r="AF147" s="343" t="str">
        <f>IF(AND(I147&lt;&gt;"",AA147-I147&gt;=14),"YES", "")</f>
        <v/>
      </c>
    </row>
    <row r="148" spans="1:32" ht="18" customHeight="1" x14ac:dyDescent="0.25">
      <c r="A148" s="58"/>
      <c r="B148" s="305"/>
      <c r="C148" s="58"/>
      <c r="D148" s="58"/>
      <c r="E148" s="58"/>
      <c r="F148" s="58"/>
      <c r="G148" s="341"/>
      <c r="H148" s="59"/>
      <c r="I148" s="99"/>
      <c r="J148" s="91"/>
      <c r="K148" s="342"/>
      <c r="L148" s="228"/>
      <c r="M148" s="228"/>
      <c r="N148" s="228"/>
      <c r="O148" s="228"/>
      <c r="P148" s="228"/>
      <c r="Q148" s="228"/>
      <c r="R148" s="228"/>
      <c r="S148" s="228"/>
      <c r="T148" s="228"/>
      <c r="U148" s="228"/>
      <c r="V148" s="228"/>
      <c r="W148" s="228"/>
      <c r="X148" s="228"/>
      <c r="Y148" s="347"/>
      <c r="Z148" s="91"/>
      <c r="AA148" s="119"/>
      <c r="AB148" s="123"/>
      <c r="AC148" s="99"/>
      <c r="AD148" s="59"/>
      <c r="AE148" s="343"/>
      <c r="AF148" s="343" t="str">
        <f>IF(AND(I148&lt;&gt;"",AA148-I148&gt;=14),"YES", "")</f>
        <v/>
      </c>
    </row>
    <row r="149" spans="1:32" ht="18" customHeight="1" x14ac:dyDescent="0.25">
      <c r="A149" s="58"/>
      <c r="B149" s="305"/>
      <c r="C149" s="58"/>
      <c r="D149" s="58"/>
      <c r="E149" s="58"/>
      <c r="F149" s="58"/>
      <c r="G149" s="341"/>
      <c r="H149" s="59"/>
      <c r="I149" s="99"/>
      <c r="J149" s="91"/>
      <c r="K149" s="342"/>
      <c r="L149" s="228"/>
      <c r="M149" s="228"/>
      <c r="N149" s="228"/>
      <c r="O149" s="228"/>
      <c r="P149" s="228"/>
      <c r="Q149" s="228"/>
      <c r="R149" s="228"/>
      <c r="S149" s="228"/>
      <c r="T149" s="228"/>
      <c r="U149" s="228"/>
      <c r="V149" s="228"/>
      <c r="W149" s="228"/>
      <c r="X149" s="228"/>
      <c r="Y149" s="347"/>
      <c r="Z149" s="91"/>
      <c r="AA149" s="119"/>
      <c r="AB149" s="123"/>
      <c r="AC149" s="99"/>
      <c r="AD149" s="59"/>
      <c r="AE149" s="343"/>
      <c r="AF149" s="343" t="str">
        <f>IF(AND(I149&lt;&gt;"",AA149-I149&gt;=14),"YES", "")</f>
        <v/>
      </c>
    </row>
    <row r="150" spans="1:32" ht="18" customHeight="1" x14ac:dyDescent="0.25">
      <c r="A150" s="58"/>
      <c r="B150" s="305"/>
      <c r="C150" s="58"/>
      <c r="D150" s="58"/>
      <c r="E150" s="58"/>
      <c r="F150" s="58"/>
      <c r="G150" s="341"/>
      <c r="H150" s="59"/>
      <c r="I150" s="99"/>
      <c r="J150" s="91"/>
      <c r="K150" s="342"/>
      <c r="L150" s="228"/>
      <c r="M150" s="228"/>
      <c r="N150" s="228"/>
      <c r="O150" s="228"/>
      <c r="P150" s="228"/>
      <c r="Q150" s="228"/>
      <c r="R150" s="228"/>
      <c r="S150" s="228"/>
      <c r="T150" s="228"/>
      <c r="U150" s="228"/>
      <c r="V150" s="228"/>
      <c r="W150" s="228"/>
      <c r="X150" s="228"/>
      <c r="Y150" s="347"/>
      <c r="Z150" s="91"/>
      <c r="AA150" s="119"/>
      <c r="AB150" s="123"/>
      <c r="AC150" s="99"/>
      <c r="AD150" s="59"/>
      <c r="AE150" s="343"/>
      <c r="AF150" s="343" t="str">
        <f>IF(AND(I150&lt;&gt;"",AA150-I150&gt;=14),"YES", "")</f>
        <v/>
      </c>
    </row>
    <row r="151" spans="1:32" ht="18" customHeight="1" x14ac:dyDescent="0.25">
      <c r="A151" s="58"/>
      <c r="B151" s="305"/>
      <c r="C151" s="58"/>
      <c r="D151" s="58"/>
      <c r="E151" s="58"/>
      <c r="F151" s="58"/>
      <c r="G151" s="341"/>
      <c r="H151" s="59"/>
      <c r="I151" s="99"/>
      <c r="J151" s="91"/>
      <c r="K151" s="342"/>
      <c r="L151" s="228"/>
      <c r="M151" s="228"/>
      <c r="N151" s="228"/>
      <c r="O151" s="228"/>
      <c r="P151" s="228"/>
      <c r="Q151" s="228"/>
      <c r="R151" s="228"/>
      <c r="S151" s="228"/>
      <c r="T151" s="228"/>
      <c r="U151" s="228"/>
      <c r="V151" s="228"/>
      <c r="W151" s="228"/>
      <c r="X151" s="228"/>
      <c r="Y151" s="347"/>
      <c r="Z151" s="91"/>
      <c r="AA151" s="119"/>
      <c r="AB151" s="123"/>
      <c r="AC151" s="99"/>
      <c r="AD151" s="59"/>
      <c r="AE151" s="343"/>
      <c r="AF151" s="343" t="str">
        <f>IF(AND(I151&lt;&gt;"",AA151-I151&gt;=14),"YES", "")</f>
        <v/>
      </c>
    </row>
    <row r="152" spans="1:32" ht="18" customHeight="1" x14ac:dyDescent="0.25">
      <c r="A152" s="58"/>
      <c r="B152" s="305"/>
      <c r="C152" s="58"/>
      <c r="D152" s="58"/>
      <c r="E152" s="58"/>
      <c r="F152" s="58"/>
      <c r="G152" s="341"/>
      <c r="H152" s="59"/>
      <c r="I152" s="99"/>
      <c r="J152" s="91"/>
      <c r="K152" s="342"/>
      <c r="L152" s="228"/>
      <c r="M152" s="228"/>
      <c r="N152" s="228"/>
      <c r="O152" s="228"/>
      <c r="P152" s="228"/>
      <c r="Q152" s="228"/>
      <c r="R152" s="228"/>
      <c r="S152" s="228"/>
      <c r="T152" s="228"/>
      <c r="U152" s="228"/>
      <c r="V152" s="228"/>
      <c r="W152" s="228"/>
      <c r="X152" s="228"/>
      <c r="Y152" s="347"/>
      <c r="Z152" s="91"/>
      <c r="AA152" s="119"/>
      <c r="AB152" s="123"/>
      <c r="AC152" s="99"/>
      <c r="AD152" s="59"/>
      <c r="AE152" s="343"/>
      <c r="AF152" s="343" t="str">
        <f>IF(AND(I152&lt;&gt;"",AA152-I152&gt;=14),"YES", "")</f>
        <v/>
      </c>
    </row>
    <row r="153" spans="1:32" ht="18" customHeight="1" x14ac:dyDescent="0.25">
      <c r="A153" s="58"/>
      <c r="B153" s="305"/>
      <c r="C153" s="58"/>
      <c r="D153" s="58"/>
      <c r="E153" s="58"/>
      <c r="F153" s="58"/>
      <c r="G153" s="341"/>
      <c r="H153" s="59"/>
      <c r="I153" s="99"/>
      <c r="J153" s="91"/>
      <c r="K153" s="342"/>
      <c r="L153" s="228"/>
      <c r="M153" s="228"/>
      <c r="N153" s="228"/>
      <c r="O153" s="228"/>
      <c r="P153" s="228"/>
      <c r="Q153" s="228"/>
      <c r="R153" s="228"/>
      <c r="S153" s="228"/>
      <c r="T153" s="228"/>
      <c r="U153" s="228"/>
      <c r="V153" s="228"/>
      <c r="W153" s="228"/>
      <c r="X153" s="228"/>
      <c r="Y153" s="347"/>
      <c r="Z153" s="91"/>
      <c r="AA153" s="119"/>
      <c r="AB153" s="123"/>
      <c r="AC153" s="99"/>
      <c r="AD153" s="59"/>
      <c r="AE153" s="343"/>
      <c r="AF153" s="343" t="str">
        <f>IF(AND(I153&lt;&gt;"",AA153-I153&gt;=14),"YES", "")</f>
        <v/>
      </c>
    </row>
    <row r="154" spans="1:32" ht="18" customHeight="1" x14ac:dyDescent="0.25">
      <c r="A154" s="58"/>
      <c r="B154" s="305"/>
      <c r="C154" s="58"/>
      <c r="D154" s="58"/>
      <c r="E154" s="58"/>
      <c r="F154" s="58"/>
      <c r="G154" s="341"/>
      <c r="H154" s="59"/>
      <c r="I154" s="99"/>
      <c r="J154" s="91"/>
      <c r="K154" s="342"/>
      <c r="L154" s="228"/>
      <c r="M154" s="228"/>
      <c r="N154" s="228"/>
      <c r="O154" s="228"/>
      <c r="P154" s="228"/>
      <c r="Q154" s="228"/>
      <c r="R154" s="228"/>
      <c r="S154" s="228"/>
      <c r="T154" s="228"/>
      <c r="U154" s="228"/>
      <c r="V154" s="228"/>
      <c r="W154" s="228"/>
      <c r="X154" s="228"/>
      <c r="Y154" s="347"/>
      <c r="Z154" s="91"/>
      <c r="AA154" s="119"/>
      <c r="AB154" s="123"/>
      <c r="AC154" s="99"/>
      <c r="AD154" s="59"/>
      <c r="AE154" s="343"/>
      <c r="AF154" s="343" t="str">
        <f>IF(AND(I154&lt;&gt;"",AA154-I154&gt;=14),"YES", "")</f>
        <v/>
      </c>
    </row>
    <row r="155" spans="1:32" ht="18" customHeight="1" x14ac:dyDescent="0.25">
      <c r="A155" s="58"/>
      <c r="B155" s="305"/>
      <c r="C155" s="58"/>
      <c r="D155" s="58"/>
      <c r="E155" s="58"/>
      <c r="F155" s="58"/>
      <c r="G155" s="341"/>
      <c r="H155" s="59"/>
      <c r="I155" s="99"/>
      <c r="J155" s="91"/>
      <c r="K155" s="342"/>
      <c r="L155" s="228"/>
      <c r="M155" s="228"/>
      <c r="N155" s="228"/>
      <c r="O155" s="228"/>
      <c r="P155" s="228"/>
      <c r="Q155" s="228"/>
      <c r="R155" s="228"/>
      <c r="S155" s="228"/>
      <c r="T155" s="228"/>
      <c r="U155" s="228"/>
      <c r="V155" s="228"/>
      <c r="W155" s="228"/>
      <c r="X155" s="228"/>
      <c r="Y155" s="347"/>
      <c r="Z155" s="91"/>
      <c r="AA155" s="119"/>
      <c r="AB155" s="123"/>
      <c r="AC155" s="99"/>
      <c r="AD155" s="59"/>
      <c r="AE155" s="343"/>
      <c r="AF155" s="343" t="str">
        <f>IF(AND(I155&lt;&gt;"",AA155-I155&gt;=14),"YES", "")</f>
        <v/>
      </c>
    </row>
    <row r="156" spans="1:32" ht="18" customHeight="1" x14ac:dyDescent="0.25">
      <c r="A156" s="58"/>
      <c r="B156" s="305"/>
      <c r="C156" s="58"/>
      <c r="D156" s="58"/>
      <c r="E156" s="58"/>
      <c r="F156" s="58"/>
      <c r="G156" s="341"/>
      <c r="H156" s="59"/>
      <c r="I156" s="99"/>
      <c r="J156" s="91"/>
      <c r="K156" s="342"/>
      <c r="L156" s="228"/>
      <c r="M156" s="228"/>
      <c r="N156" s="228"/>
      <c r="O156" s="228"/>
      <c r="P156" s="228"/>
      <c r="Q156" s="228"/>
      <c r="R156" s="228"/>
      <c r="S156" s="228"/>
      <c r="T156" s="228"/>
      <c r="U156" s="228"/>
      <c r="V156" s="228"/>
      <c r="W156" s="228"/>
      <c r="X156" s="228"/>
      <c r="Y156" s="347"/>
      <c r="Z156" s="91"/>
      <c r="AA156" s="119"/>
      <c r="AB156" s="123"/>
      <c r="AC156" s="99"/>
      <c r="AD156" s="59"/>
      <c r="AE156" s="343"/>
      <c r="AF156" s="343" t="str">
        <f>IF(AND(I156&lt;&gt;"",AA156-I156&gt;=14),"YES", "")</f>
        <v/>
      </c>
    </row>
    <row r="157" spans="1:32" ht="18" customHeight="1" x14ac:dyDescent="0.25">
      <c r="A157" s="58"/>
      <c r="B157" s="305"/>
      <c r="C157" s="58"/>
      <c r="D157" s="58"/>
      <c r="E157" s="58"/>
      <c r="F157" s="58"/>
      <c r="G157" s="341"/>
      <c r="H157" s="59"/>
      <c r="I157" s="99"/>
      <c r="J157" s="91"/>
      <c r="K157" s="342"/>
      <c r="L157" s="228"/>
      <c r="M157" s="228"/>
      <c r="N157" s="228"/>
      <c r="O157" s="228"/>
      <c r="P157" s="228"/>
      <c r="Q157" s="228"/>
      <c r="R157" s="228"/>
      <c r="S157" s="228"/>
      <c r="T157" s="228"/>
      <c r="U157" s="228"/>
      <c r="V157" s="228"/>
      <c r="W157" s="228"/>
      <c r="X157" s="228"/>
      <c r="Y157" s="347"/>
      <c r="Z157" s="91"/>
      <c r="AA157" s="119"/>
      <c r="AB157" s="123"/>
      <c r="AC157" s="99"/>
      <c r="AD157" s="59"/>
      <c r="AE157" s="343"/>
      <c r="AF157" s="343" t="str">
        <f>IF(AND(I157&lt;&gt;"",AA157-I157&gt;=14),"YES", "")</f>
        <v/>
      </c>
    </row>
    <row r="158" spans="1:32" ht="18" customHeight="1" x14ac:dyDescent="0.25">
      <c r="A158" s="58"/>
      <c r="B158" s="305"/>
      <c r="C158" s="58"/>
      <c r="D158" s="58"/>
      <c r="E158" s="58"/>
      <c r="F158" s="58"/>
      <c r="G158" s="341"/>
      <c r="H158" s="59"/>
      <c r="I158" s="99"/>
      <c r="J158" s="91"/>
      <c r="K158" s="342"/>
      <c r="L158" s="228"/>
      <c r="M158" s="228"/>
      <c r="N158" s="228"/>
      <c r="O158" s="228"/>
      <c r="P158" s="228"/>
      <c r="Q158" s="228"/>
      <c r="R158" s="228"/>
      <c r="S158" s="228"/>
      <c r="T158" s="228"/>
      <c r="U158" s="228"/>
      <c r="V158" s="228"/>
      <c r="W158" s="228"/>
      <c r="X158" s="228"/>
      <c r="Y158" s="347"/>
      <c r="Z158" s="91"/>
      <c r="AA158" s="119"/>
      <c r="AB158" s="123"/>
      <c r="AC158" s="99"/>
      <c r="AD158" s="59"/>
      <c r="AE158" s="343"/>
      <c r="AF158" s="343" t="str">
        <f>IF(AND(I158&lt;&gt;"",AA158-I158&gt;=14),"YES", "")</f>
        <v/>
      </c>
    </row>
    <row r="159" spans="1:32" ht="18" customHeight="1" x14ac:dyDescent="0.25">
      <c r="A159" s="58"/>
      <c r="B159" s="305"/>
      <c r="C159" s="58"/>
      <c r="D159" s="58"/>
      <c r="E159" s="58"/>
      <c r="F159" s="58"/>
      <c r="G159" s="341"/>
      <c r="H159" s="59"/>
      <c r="I159" s="99"/>
      <c r="J159" s="91"/>
      <c r="K159" s="342"/>
      <c r="L159" s="228"/>
      <c r="M159" s="228"/>
      <c r="N159" s="228"/>
      <c r="O159" s="228"/>
      <c r="P159" s="228"/>
      <c r="Q159" s="228"/>
      <c r="R159" s="228"/>
      <c r="S159" s="228"/>
      <c r="T159" s="228"/>
      <c r="U159" s="228"/>
      <c r="V159" s="228"/>
      <c r="W159" s="228"/>
      <c r="X159" s="228"/>
      <c r="Y159" s="347"/>
      <c r="Z159" s="91"/>
      <c r="AA159" s="119"/>
      <c r="AB159" s="123"/>
      <c r="AC159" s="99"/>
      <c r="AD159" s="59"/>
      <c r="AE159" s="343"/>
      <c r="AF159" s="343" t="str">
        <f>IF(AND(I159&lt;&gt;"",AA159-I159&gt;=14),"YES", "")</f>
        <v/>
      </c>
    </row>
    <row r="160" spans="1:32" ht="18" customHeight="1" x14ac:dyDescent="0.25">
      <c r="A160" s="58"/>
      <c r="B160" s="305"/>
      <c r="C160" s="58"/>
      <c r="D160" s="58"/>
      <c r="E160" s="58"/>
      <c r="F160" s="58"/>
      <c r="G160" s="341"/>
      <c r="H160" s="59"/>
      <c r="I160" s="99"/>
      <c r="J160" s="91"/>
      <c r="K160" s="342"/>
      <c r="L160" s="228"/>
      <c r="M160" s="228"/>
      <c r="N160" s="228"/>
      <c r="O160" s="228"/>
      <c r="P160" s="228"/>
      <c r="Q160" s="228"/>
      <c r="R160" s="228"/>
      <c r="S160" s="228"/>
      <c r="T160" s="228"/>
      <c r="U160" s="228"/>
      <c r="V160" s="228"/>
      <c r="W160" s="228"/>
      <c r="X160" s="228"/>
      <c r="Y160" s="347"/>
      <c r="Z160" s="91"/>
      <c r="AA160" s="119"/>
      <c r="AB160" s="123"/>
      <c r="AC160" s="99"/>
      <c r="AD160" s="59"/>
      <c r="AE160" s="343"/>
      <c r="AF160" s="343" t="str">
        <f>IF(AND(I160&lt;&gt;"",AA160-I160&gt;=14),"YES", "")</f>
        <v/>
      </c>
    </row>
    <row r="161" spans="1:32" ht="18" customHeight="1" x14ac:dyDescent="0.25">
      <c r="A161" s="58"/>
      <c r="B161" s="305"/>
      <c r="C161" s="58"/>
      <c r="D161" s="58"/>
      <c r="E161" s="58"/>
      <c r="F161" s="58"/>
      <c r="G161" s="341"/>
      <c r="H161" s="59"/>
      <c r="I161" s="99"/>
      <c r="J161" s="91"/>
      <c r="K161" s="342"/>
      <c r="L161" s="228"/>
      <c r="M161" s="228"/>
      <c r="N161" s="228"/>
      <c r="O161" s="228"/>
      <c r="P161" s="228"/>
      <c r="Q161" s="228"/>
      <c r="R161" s="228"/>
      <c r="S161" s="228"/>
      <c r="T161" s="228"/>
      <c r="U161" s="228"/>
      <c r="V161" s="228"/>
      <c r="W161" s="228"/>
      <c r="X161" s="228"/>
      <c r="Y161" s="347"/>
      <c r="Z161" s="91"/>
      <c r="AA161" s="119"/>
      <c r="AB161" s="123"/>
      <c r="AC161" s="99"/>
      <c r="AD161" s="59"/>
      <c r="AE161" s="343"/>
      <c r="AF161" s="343" t="str">
        <f>IF(AND(I161&lt;&gt;"",AA161-I161&gt;=14),"YES", "")</f>
        <v/>
      </c>
    </row>
    <row r="162" spans="1:32" ht="18" customHeight="1" x14ac:dyDescent="0.25">
      <c r="A162" s="58"/>
      <c r="B162" s="305"/>
      <c r="C162" s="58"/>
      <c r="D162" s="58"/>
      <c r="E162" s="58"/>
      <c r="F162" s="58"/>
      <c r="G162" s="341"/>
      <c r="H162" s="59"/>
      <c r="I162" s="99"/>
      <c r="J162" s="91"/>
      <c r="K162" s="342"/>
      <c r="L162" s="228"/>
      <c r="M162" s="228"/>
      <c r="N162" s="228"/>
      <c r="O162" s="228"/>
      <c r="P162" s="228"/>
      <c r="Q162" s="228"/>
      <c r="R162" s="228"/>
      <c r="S162" s="228"/>
      <c r="T162" s="228"/>
      <c r="U162" s="228"/>
      <c r="V162" s="228"/>
      <c r="W162" s="228"/>
      <c r="X162" s="228"/>
      <c r="Y162" s="347"/>
      <c r="Z162" s="91"/>
      <c r="AA162" s="119"/>
      <c r="AB162" s="123"/>
      <c r="AC162" s="99"/>
      <c r="AD162" s="59"/>
      <c r="AE162" s="343"/>
      <c r="AF162" s="343" t="str">
        <f>IF(AND(I162&lt;&gt;"",AA162-I162&gt;=14),"YES", "")</f>
        <v/>
      </c>
    </row>
    <row r="163" spans="1:32" ht="18" customHeight="1" x14ac:dyDescent="0.25">
      <c r="A163" s="58"/>
      <c r="B163" s="305"/>
      <c r="C163" s="58"/>
      <c r="D163" s="58"/>
      <c r="E163" s="58"/>
      <c r="F163" s="58"/>
      <c r="G163" s="341"/>
      <c r="H163" s="59"/>
      <c r="I163" s="99"/>
      <c r="J163" s="91"/>
      <c r="K163" s="342"/>
      <c r="L163" s="228"/>
      <c r="M163" s="228"/>
      <c r="N163" s="228"/>
      <c r="O163" s="228"/>
      <c r="P163" s="228"/>
      <c r="Q163" s="228"/>
      <c r="R163" s="228"/>
      <c r="S163" s="228"/>
      <c r="T163" s="228"/>
      <c r="U163" s="228"/>
      <c r="V163" s="228"/>
      <c r="W163" s="228"/>
      <c r="X163" s="228"/>
      <c r="Y163" s="347"/>
      <c r="Z163" s="91"/>
      <c r="AA163" s="119"/>
      <c r="AB163" s="123"/>
      <c r="AC163" s="99"/>
      <c r="AD163" s="59"/>
      <c r="AE163" s="343"/>
      <c r="AF163" s="343" t="str">
        <f>IF(AND(I163&lt;&gt;"",AA163-I163&gt;=14),"YES", "")</f>
        <v/>
      </c>
    </row>
    <row r="164" spans="1:32" ht="18" customHeight="1" x14ac:dyDescent="0.25">
      <c r="A164" s="58"/>
      <c r="B164" s="305"/>
      <c r="C164" s="58"/>
      <c r="D164" s="58"/>
      <c r="E164" s="58"/>
      <c r="F164" s="58"/>
      <c r="G164" s="341"/>
      <c r="H164" s="59"/>
      <c r="I164" s="99"/>
      <c r="J164" s="91"/>
      <c r="K164" s="342"/>
      <c r="L164" s="228"/>
      <c r="M164" s="228"/>
      <c r="N164" s="228"/>
      <c r="O164" s="228"/>
      <c r="P164" s="228"/>
      <c r="Q164" s="228"/>
      <c r="R164" s="228"/>
      <c r="S164" s="228"/>
      <c r="T164" s="228"/>
      <c r="U164" s="228"/>
      <c r="V164" s="228"/>
      <c r="W164" s="228"/>
      <c r="X164" s="228"/>
      <c r="Y164" s="347"/>
      <c r="Z164" s="91"/>
      <c r="AA164" s="119"/>
      <c r="AB164" s="123"/>
      <c r="AC164" s="99"/>
      <c r="AD164" s="59"/>
      <c r="AE164" s="343"/>
      <c r="AF164" s="343" t="str">
        <f>IF(AND(I164&lt;&gt;"",AA164-I164&gt;=14),"YES", "")</f>
        <v/>
      </c>
    </row>
    <row r="165" spans="1:32" ht="18" customHeight="1" x14ac:dyDescent="0.25">
      <c r="A165" s="58"/>
      <c r="B165" s="305"/>
      <c r="C165" s="58"/>
      <c r="D165" s="58"/>
      <c r="E165" s="58"/>
      <c r="F165" s="58"/>
      <c r="G165" s="341"/>
      <c r="H165" s="59"/>
      <c r="I165" s="99"/>
      <c r="J165" s="91"/>
      <c r="K165" s="342"/>
      <c r="L165" s="228"/>
      <c r="M165" s="228"/>
      <c r="N165" s="228"/>
      <c r="O165" s="228"/>
      <c r="P165" s="228"/>
      <c r="Q165" s="228"/>
      <c r="R165" s="228"/>
      <c r="S165" s="228"/>
      <c r="T165" s="228"/>
      <c r="U165" s="228"/>
      <c r="V165" s="228"/>
      <c r="W165" s="228"/>
      <c r="X165" s="228"/>
      <c r="Y165" s="347"/>
      <c r="Z165" s="91"/>
      <c r="AA165" s="119"/>
      <c r="AB165" s="123"/>
      <c r="AC165" s="99"/>
      <c r="AD165" s="59"/>
      <c r="AE165" s="343"/>
      <c r="AF165" s="343" t="str">
        <f>IF(AND(I165&lt;&gt;"",AA165-I165&gt;=14),"YES", "")</f>
        <v/>
      </c>
    </row>
    <row r="166" spans="1:32" ht="18" customHeight="1" x14ac:dyDescent="0.25">
      <c r="A166" s="58"/>
      <c r="B166" s="305"/>
      <c r="C166" s="58"/>
      <c r="D166" s="58"/>
      <c r="E166" s="58"/>
      <c r="F166" s="58"/>
      <c r="G166" s="341"/>
      <c r="H166" s="59"/>
      <c r="I166" s="99"/>
      <c r="J166" s="91"/>
      <c r="K166" s="342"/>
      <c r="L166" s="228"/>
      <c r="M166" s="228"/>
      <c r="N166" s="228"/>
      <c r="O166" s="228"/>
      <c r="P166" s="228"/>
      <c r="Q166" s="228"/>
      <c r="R166" s="228"/>
      <c r="S166" s="228"/>
      <c r="T166" s="228"/>
      <c r="U166" s="228"/>
      <c r="V166" s="228"/>
      <c r="W166" s="228"/>
      <c r="X166" s="228"/>
      <c r="Y166" s="347"/>
      <c r="Z166" s="91"/>
      <c r="AA166" s="119"/>
      <c r="AB166" s="123"/>
      <c r="AC166" s="99"/>
      <c r="AD166" s="59"/>
      <c r="AE166" s="343"/>
      <c r="AF166" s="343" t="str">
        <f>IF(AND(I166&lt;&gt;"",AA166-I166&gt;=14),"YES", "")</f>
        <v/>
      </c>
    </row>
    <row r="167" spans="1:32" ht="18" customHeight="1" x14ac:dyDescent="0.25">
      <c r="A167" s="58"/>
      <c r="B167" s="305"/>
      <c r="C167" s="58"/>
      <c r="D167" s="58"/>
      <c r="E167" s="58"/>
      <c r="F167" s="58"/>
      <c r="G167" s="341"/>
      <c r="H167" s="59"/>
      <c r="I167" s="99"/>
      <c r="J167" s="91"/>
      <c r="K167" s="342"/>
      <c r="L167" s="228"/>
      <c r="M167" s="228"/>
      <c r="N167" s="228"/>
      <c r="O167" s="228"/>
      <c r="P167" s="228"/>
      <c r="Q167" s="228"/>
      <c r="R167" s="228"/>
      <c r="S167" s="228"/>
      <c r="T167" s="228"/>
      <c r="U167" s="228"/>
      <c r="V167" s="228"/>
      <c r="W167" s="228"/>
      <c r="X167" s="228"/>
      <c r="Y167" s="347"/>
      <c r="Z167" s="91"/>
      <c r="AA167" s="119"/>
      <c r="AB167" s="123"/>
      <c r="AC167" s="99"/>
      <c r="AD167" s="59"/>
      <c r="AE167" s="343"/>
      <c r="AF167" s="343" t="str">
        <f>IF(AND(I167&lt;&gt;"",AA167-I167&gt;=14),"YES", "")</f>
        <v/>
      </c>
    </row>
    <row r="168" spans="1:32" ht="18" customHeight="1" x14ac:dyDescent="0.25">
      <c r="A168" s="58"/>
      <c r="B168" s="305"/>
      <c r="C168" s="58"/>
      <c r="D168" s="58"/>
      <c r="E168" s="58"/>
      <c r="F168" s="58"/>
      <c r="G168" s="341"/>
      <c r="H168" s="59"/>
      <c r="I168" s="99"/>
      <c r="J168" s="91"/>
      <c r="K168" s="342"/>
      <c r="L168" s="228"/>
      <c r="M168" s="228"/>
      <c r="N168" s="228"/>
      <c r="O168" s="228"/>
      <c r="P168" s="228"/>
      <c r="Q168" s="228"/>
      <c r="R168" s="228"/>
      <c r="S168" s="228"/>
      <c r="T168" s="228"/>
      <c r="U168" s="228"/>
      <c r="V168" s="228"/>
      <c r="W168" s="228"/>
      <c r="X168" s="228"/>
      <c r="Y168" s="347"/>
      <c r="Z168" s="91"/>
      <c r="AA168" s="119"/>
      <c r="AB168" s="123"/>
      <c r="AC168" s="99"/>
      <c r="AD168" s="59"/>
      <c r="AE168" s="343"/>
      <c r="AF168" s="343" t="str">
        <f>IF(AND(I168&lt;&gt;"",AA168-I168&gt;=14),"YES", "")</f>
        <v/>
      </c>
    </row>
    <row r="169" spans="1:32" ht="18" customHeight="1" x14ac:dyDescent="0.25">
      <c r="A169" s="58"/>
      <c r="B169" s="305"/>
      <c r="C169" s="58"/>
      <c r="D169" s="58"/>
      <c r="E169" s="58"/>
      <c r="F169" s="58"/>
      <c r="G169" s="341"/>
      <c r="H169" s="59"/>
      <c r="I169" s="99"/>
      <c r="J169" s="91"/>
      <c r="K169" s="342"/>
      <c r="L169" s="228"/>
      <c r="M169" s="228"/>
      <c r="N169" s="228"/>
      <c r="O169" s="228"/>
      <c r="P169" s="228"/>
      <c r="Q169" s="228"/>
      <c r="R169" s="228"/>
      <c r="S169" s="228"/>
      <c r="T169" s="228"/>
      <c r="U169" s="228"/>
      <c r="V169" s="228"/>
      <c r="W169" s="228"/>
      <c r="X169" s="228"/>
      <c r="Y169" s="347"/>
      <c r="Z169" s="91"/>
      <c r="AA169" s="119"/>
      <c r="AB169" s="123"/>
      <c r="AC169" s="99"/>
      <c r="AD169" s="59"/>
      <c r="AE169" s="343"/>
      <c r="AF169" s="343" t="str">
        <f>IF(AND(I169&lt;&gt;"",AA169-I169&gt;=14),"YES", "")</f>
        <v/>
      </c>
    </row>
    <row r="170" spans="1:32" ht="18" customHeight="1" x14ac:dyDescent="0.25">
      <c r="A170" s="58"/>
      <c r="B170" s="305"/>
      <c r="C170" s="58"/>
      <c r="D170" s="58"/>
      <c r="E170" s="58"/>
      <c r="F170" s="58"/>
      <c r="G170" s="341"/>
      <c r="H170" s="59"/>
      <c r="I170" s="99"/>
      <c r="J170" s="91"/>
      <c r="K170" s="342"/>
      <c r="L170" s="228"/>
      <c r="M170" s="228"/>
      <c r="N170" s="228"/>
      <c r="O170" s="228"/>
      <c r="P170" s="228"/>
      <c r="Q170" s="228"/>
      <c r="R170" s="228"/>
      <c r="S170" s="228"/>
      <c r="T170" s="228"/>
      <c r="U170" s="228"/>
      <c r="V170" s="228"/>
      <c r="W170" s="228"/>
      <c r="X170" s="228"/>
      <c r="Y170" s="347"/>
      <c r="Z170" s="91"/>
      <c r="AA170" s="119"/>
      <c r="AB170" s="123"/>
      <c r="AC170" s="99"/>
      <c r="AD170" s="59"/>
      <c r="AE170" s="343"/>
      <c r="AF170" s="343" t="str">
        <f>IF(AND(I170&lt;&gt;"",AA170-I170&gt;=14),"YES", "")</f>
        <v/>
      </c>
    </row>
    <row r="171" spans="1:32" ht="18" customHeight="1" x14ac:dyDescent="0.25">
      <c r="A171" s="58"/>
      <c r="B171" s="305"/>
      <c r="C171" s="58"/>
      <c r="D171" s="58"/>
      <c r="E171" s="58"/>
      <c r="F171" s="58"/>
      <c r="G171" s="341"/>
      <c r="H171" s="59"/>
      <c r="I171" s="99"/>
      <c r="J171" s="91"/>
      <c r="K171" s="342"/>
      <c r="L171" s="228"/>
      <c r="M171" s="228"/>
      <c r="N171" s="228"/>
      <c r="O171" s="228"/>
      <c r="P171" s="228"/>
      <c r="Q171" s="228"/>
      <c r="R171" s="228"/>
      <c r="S171" s="228"/>
      <c r="T171" s="228"/>
      <c r="U171" s="228"/>
      <c r="V171" s="228"/>
      <c r="W171" s="228"/>
      <c r="X171" s="228"/>
      <c r="Y171" s="347"/>
      <c r="Z171" s="91"/>
      <c r="AA171" s="119"/>
      <c r="AB171" s="123"/>
      <c r="AC171" s="99"/>
      <c r="AD171" s="59"/>
      <c r="AE171" s="343"/>
      <c r="AF171" s="343" t="str">
        <f>IF(AND(I171&lt;&gt;"",AA171-I171&gt;=14),"YES", "")</f>
        <v/>
      </c>
    </row>
    <row r="172" spans="1:32" ht="18" customHeight="1" x14ac:dyDescent="0.25">
      <c r="A172" s="58"/>
      <c r="B172" s="305"/>
      <c r="C172" s="58"/>
      <c r="D172" s="58"/>
      <c r="E172" s="58"/>
      <c r="F172" s="58"/>
      <c r="G172" s="341"/>
      <c r="H172" s="59"/>
      <c r="I172" s="99"/>
      <c r="J172" s="91"/>
      <c r="K172" s="342"/>
      <c r="L172" s="228"/>
      <c r="M172" s="228"/>
      <c r="N172" s="228"/>
      <c r="O172" s="228"/>
      <c r="P172" s="228"/>
      <c r="Q172" s="228"/>
      <c r="R172" s="228"/>
      <c r="S172" s="228"/>
      <c r="T172" s="228"/>
      <c r="U172" s="228"/>
      <c r="V172" s="228"/>
      <c r="W172" s="228"/>
      <c r="X172" s="228"/>
      <c r="Y172" s="347"/>
      <c r="Z172" s="91"/>
      <c r="AA172" s="119"/>
      <c r="AB172" s="123"/>
      <c r="AC172" s="99"/>
      <c r="AD172" s="59"/>
      <c r="AE172" s="343"/>
      <c r="AF172" s="343" t="str">
        <f>IF(AND(I172&lt;&gt;"",AA172-I172&gt;=14),"YES", "")</f>
        <v/>
      </c>
    </row>
    <row r="173" spans="1:32" ht="18" customHeight="1" x14ac:dyDescent="0.25">
      <c r="A173" s="58"/>
      <c r="B173" s="305"/>
      <c r="C173" s="58"/>
      <c r="D173" s="58"/>
      <c r="E173" s="58"/>
      <c r="F173" s="58"/>
      <c r="G173" s="341"/>
      <c r="H173" s="59"/>
      <c r="I173" s="99"/>
      <c r="J173" s="91"/>
      <c r="K173" s="342"/>
      <c r="L173" s="228"/>
      <c r="M173" s="228"/>
      <c r="N173" s="228"/>
      <c r="O173" s="228"/>
      <c r="P173" s="228"/>
      <c r="Q173" s="228"/>
      <c r="R173" s="228"/>
      <c r="S173" s="228"/>
      <c r="T173" s="228"/>
      <c r="U173" s="228"/>
      <c r="V173" s="228"/>
      <c r="W173" s="228"/>
      <c r="X173" s="228"/>
      <c r="Y173" s="347"/>
      <c r="Z173" s="91"/>
      <c r="AA173" s="119"/>
      <c r="AB173" s="123"/>
      <c r="AC173" s="99"/>
      <c r="AD173" s="59"/>
      <c r="AE173" s="343"/>
      <c r="AF173" s="343" t="str">
        <f>IF(AND(I173&lt;&gt;"",AA173-I173&gt;=14),"YES", "")</f>
        <v/>
      </c>
    </row>
    <row r="174" spans="1:32" ht="18" customHeight="1" x14ac:dyDescent="0.25">
      <c r="A174" s="58"/>
      <c r="B174" s="305"/>
      <c r="C174" s="58"/>
      <c r="D174" s="58"/>
      <c r="E174" s="58"/>
      <c r="F174" s="58"/>
      <c r="G174" s="341"/>
      <c r="H174" s="59"/>
      <c r="I174" s="99"/>
      <c r="J174" s="91"/>
      <c r="K174" s="342"/>
      <c r="L174" s="228"/>
      <c r="M174" s="228"/>
      <c r="N174" s="228"/>
      <c r="O174" s="228"/>
      <c r="P174" s="228"/>
      <c r="Q174" s="228"/>
      <c r="R174" s="228"/>
      <c r="S174" s="228"/>
      <c r="T174" s="228"/>
      <c r="U174" s="228"/>
      <c r="V174" s="228"/>
      <c r="W174" s="228"/>
      <c r="X174" s="228"/>
      <c r="Y174" s="347"/>
      <c r="Z174" s="91"/>
      <c r="AA174" s="119"/>
      <c r="AB174" s="123"/>
      <c r="AC174" s="99"/>
      <c r="AD174" s="59"/>
      <c r="AE174" s="343"/>
      <c r="AF174" s="343" t="str">
        <f>IF(AND(I174&lt;&gt;"",AA174-I174&gt;=14),"YES", "")</f>
        <v/>
      </c>
    </row>
    <row r="175" spans="1:32" ht="18" customHeight="1" x14ac:dyDescent="0.25">
      <c r="A175" s="58"/>
      <c r="B175" s="305"/>
      <c r="C175" s="58"/>
      <c r="D175" s="58"/>
      <c r="E175" s="58"/>
      <c r="F175" s="58"/>
      <c r="G175" s="341"/>
      <c r="H175" s="59"/>
      <c r="I175" s="99"/>
      <c r="J175" s="91"/>
      <c r="K175" s="342"/>
      <c r="L175" s="228"/>
      <c r="M175" s="228"/>
      <c r="N175" s="228"/>
      <c r="O175" s="228"/>
      <c r="P175" s="228"/>
      <c r="Q175" s="228"/>
      <c r="R175" s="228"/>
      <c r="S175" s="228"/>
      <c r="T175" s="228"/>
      <c r="U175" s="228"/>
      <c r="V175" s="228"/>
      <c r="W175" s="228"/>
      <c r="X175" s="228"/>
      <c r="Y175" s="347"/>
      <c r="Z175" s="91"/>
      <c r="AA175" s="119"/>
      <c r="AB175" s="123"/>
      <c r="AC175" s="99"/>
      <c r="AD175" s="59"/>
      <c r="AE175" s="343"/>
      <c r="AF175" s="343" t="str">
        <f>IF(AND(I175&lt;&gt;"",AA175-I175&gt;=14),"YES", "")</f>
        <v/>
      </c>
    </row>
    <row r="176" spans="1:32" ht="15" customHeight="1" x14ac:dyDescent="0.25">
      <c r="I176" s="348"/>
      <c r="AF176" s="22" t="str">
        <f>IF(AND(I176&lt;&gt;"",AA176-I176&gt;=14),"YES", "")</f>
        <v/>
      </c>
    </row>
    <row r="177" spans="9:32" ht="15" customHeight="1" x14ac:dyDescent="0.25">
      <c r="I177" s="225"/>
      <c r="AF177" s="22" t="str">
        <f>IF(AND(I177&lt;&gt;"",AA177-I177&gt;=14),"YES", "")</f>
        <v/>
      </c>
    </row>
    <row r="178" spans="9:32" ht="15" customHeight="1" x14ac:dyDescent="0.25">
      <c r="I178" s="225"/>
      <c r="AF178" s="22" t="str">
        <f>IF(AND(I178&lt;&gt;"",AA178-I178&gt;=14),"YES", "")</f>
        <v/>
      </c>
    </row>
    <row r="179" spans="9:32" ht="15" customHeight="1" x14ac:dyDescent="0.25">
      <c r="I179" s="225"/>
      <c r="AF179" s="22" t="str">
        <f>IF(AND(I179&lt;&gt;"",AA179-I179&gt;=14),"YES", "")</f>
        <v/>
      </c>
    </row>
    <row r="180" spans="9:32" ht="15" customHeight="1" x14ac:dyDescent="0.25">
      <c r="I180" s="225"/>
      <c r="AF180" s="22" t="str">
        <f>IF(AND(I180&lt;&gt;"",AA180-I180&gt;=14),"YES", "")</f>
        <v/>
      </c>
    </row>
    <row r="181" spans="9:32" ht="15" customHeight="1" x14ac:dyDescent="0.25">
      <c r="I181" s="225"/>
      <c r="AF181" s="22" t="str">
        <f>IF(AND(I181&lt;&gt;"",AA181-I181&gt;=14),"YES", "")</f>
        <v/>
      </c>
    </row>
    <row r="182" spans="9:32" ht="15" customHeight="1" x14ac:dyDescent="0.25">
      <c r="I182" s="225"/>
      <c r="AF182" s="22" t="str">
        <f>IF(AND(I182&lt;&gt;"",AA182-I182&gt;=14),"YES", "")</f>
        <v/>
      </c>
    </row>
    <row r="183" spans="9:32" ht="15" customHeight="1" x14ac:dyDescent="0.25">
      <c r="I183" s="225"/>
      <c r="AF183" s="22" t="str">
        <f>IF(AND(I183&lt;&gt;"",AA183-I183&gt;=14),"YES", "")</f>
        <v/>
      </c>
    </row>
    <row r="184" spans="9:32" ht="15" customHeight="1" x14ac:dyDescent="0.25">
      <c r="I184" s="225"/>
      <c r="AF184" s="22" t="str">
        <f>IF(AND(I184&lt;&gt;"",AA184-I184&gt;=14),"YES", "")</f>
        <v/>
      </c>
    </row>
    <row r="185" spans="9:32" ht="15" customHeight="1" x14ac:dyDescent="0.25">
      <c r="I185" s="225"/>
      <c r="AF185" s="22" t="str">
        <f>IF(AND(I185&lt;&gt;"",AA185-I185&gt;=14),"YES", "")</f>
        <v/>
      </c>
    </row>
    <row r="186" spans="9:32" ht="15" customHeight="1" x14ac:dyDescent="0.25">
      <c r="I186" s="225"/>
      <c r="AF186" s="22" t="str">
        <f>IF(AND(I186&lt;&gt;"",AA186-I186&gt;=14),"YES", "")</f>
        <v/>
      </c>
    </row>
    <row r="187" spans="9:32" ht="15" customHeight="1" x14ac:dyDescent="0.25">
      <c r="I187" s="225"/>
      <c r="AF187" s="22" t="str">
        <f>IF(AND(I187&lt;&gt;"",AA187-I187&gt;=14),"YES", "")</f>
        <v/>
      </c>
    </row>
    <row r="188" spans="9:32" ht="15" customHeight="1" x14ac:dyDescent="0.25">
      <c r="I188" s="225"/>
      <c r="AF188" s="22" t="str">
        <f>IF(AND(I188&lt;&gt;"",AA188-I188&gt;=14),"YES", "")</f>
        <v/>
      </c>
    </row>
    <row r="189" spans="9:32" ht="15" customHeight="1" x14ac:dyDescent="0.25">
      <c r="I189" s="225"/>
      <c r="AF189" s="22" t="str">
        <f>IF(AND(I189&lt;&gt;"",AA189-I189&gt;=14),"YES", "")</f>
        <v/>
      </c>
    </row>
    <row r="190" spans="9:32" ht="15" customHeight="1" x14ac:dyDescent="0.25">
      <c r="I190" s="225"/>
      <c r="AF190" s="22" t="str">
        <f>IF(AND(I190&lt;&gt;"",AA190-I190&gt;=14),"YES", "")</f>
        <v/>
      </c>
    </row>
    <row r="191" spans="9:32" ht="15" customHeight="1" x14ac:dyDescent="0.25">
      <c r="I191" s="225"/>
      <c r="AF191" s="22" t="str">
        <f>IF(AND(I191&lt;&gt;"",AA191-I191&gt;=14),"YES", "")</f>
        <v/>
      </c>
    </row>
    <row r="192" spans="9:32" ht="15" customHeight="1" x14ac:dyDescent="0.25">
      <c r="I192" s="225"/>
      <c r="AF192" s="22" t="str">
        <f>IF(AND(I192&lt;&gt;"",AA192-I192&gt;=14),"YES", "")</f>
        <v/>
      </c>
    </row>
    <row r="193" spans="9:32" ht="15" customHeight="1" x14ac:dyDescent="0.25">
      <c r="I193" s="225"/>
      <c r="AF193" s="22" t="str">
        <f>IF(AND(I193&lt;&gt;"",AA193-I193&gt;=14),"YES", "")</f>
        <v/>
      </c>
    </row>
    <row r="194" spans="9:32" ht="15" customHeight="1" x14ac:dyDescent="0.25">
      <c r="I194" s="225"/>
      <c r="AF194" s="22" t="str">
        <f>IF(AND(I194&lt;&gt;"",AA194-I194&gt;=14),"YES", "")</f>
        <v/>
      </c>
    </row>
    <row r="195" spans="9:32" ht="15" customHeight="1" x14ac:dyDescent="0.25">
      <c r="I195" s="225"/>
      <c r="AF195" s="22" t="str">
        <f>IF(AND(I195&lt;&gt;"",AA195-I195&gt;=14),"YES", "")</f>
        <v/>
      </c>
    </row>
    <row r="196" spans="9:32" ht="15" customHeight="1" x14ac:dyDescent="0.25">
      <c r="I196" s="225"/>
      <c r="AF196" s="22" t="str">
        <f>IF(AND(I196&lt;&gt;"",AA196-I196&gt;=14),"YES", "")</f>
        <v/>
      </c>
    </row>
    <row r="197" spans="9:32" ht="15" customHeight="1" x14ac:dyDescent="0.25">
      <c r="I197" s="225"/>
      <c r="AF197" s="22" t="str">
        <f>IF(AND(I197&lt;&gt;"",AA197-I197&gt;=14),"YES", "")</f>
        <v/>
      </c>
    </row>
    <row r="198" spans="9:32" ht="15" customHeight="1" x14ac:dyDescent="0.25">
      <c r="I198" s="225"/>
      <c r="AF198" s="22" t="str">
        <f>IF(AND(I198&lt;&gt;"",AA198-I198&gt;=14),"YES", "")</f>
        <v/>
      </c>
    </row>
    <row r="199" spans="9:32" ht="15" customHeight="1" x14ac:dyDescent="0.25">
      <c r="I199" s="225"/>
      <c r="AF199" s="22" t="str">
        <f>IF(AND(I199&lt;&gt;"",AA199-I199&gt;=14),"YES", "")</f>
        <v/>
      </c>
    </row>
    <row r="200" spans="9:32" ht="15" customHeight="1" x14ac:dyDescent="0.25">
      <c r="I200" s="225"/>
      <c r="AF200" s="22" t="str">
        <f>IF(AND(I200&lt;&gt;"",AA200-I200&gt;=14),"YES", "")</f>
        <v/>
      </c>
    </row>
    <row r="201" spans="9:32" ht="15" customHeight="1" x14ac:dyDescent="0.25">
      <c r="I201" s="225"/>
      <c r="AF201" s="22" t="str">
        <f>IF(AND(I201&lt;&gt;"",AA201-I201&gt;=14),"YES", "")</f>
        <v/>
      </c>
    </row>
    <row r="202" spans="9:32" ht="15" customHeight="1" x14ac:dyDescent="0.25">
      <c r="I202" s="225"/>
      <c r="AF202" s="22" t="str">
        <f>IF(AND(I202&lt;&gt;"",AA202-I202&gt;=14),"YES", "")</f>
        <v/>
      </c>
    </row>
    <row r="203" spans="9:32" ht="15" customHeight="1" x14ac:dyDescent="0.25">
      <c r="I203" s="225"/>
      <c r="AF203" s="22" t="str">
        <f>IF(AND(I203&lt;&gt;"",AA203-I203&gt;=14),"YES", "")</f>
        <v/>
      </c>
    </row>
    <row r="204" spans="9:32" ht="15" customHeight="1" x14ac:dyDescent="0.25">
      <c r="I204" s="225"/>
      <c r="AF204" s="22" t="str">
        <f>IF(AND(I204&lt;&gt;"",AA204-I204&gt;=14),"YES", "")</f>
        <v/>
      </c>
    </row>
    <row r="205" spans="9:32" ht="15" customHeight="1" x14ac:dyDescent="0.25">
      <c r="I205" s="225"/>
      <c r="AF205" s="22" t="str">
        <f>IF(AND(I205&lt;&gt;"",AA205-I205&gt;=14),"YES", "")</f>
        <v/>
      </c>
    </row>
    <row r="206" spans="9:32" ht="15" customHeight="1" x14ac:dyDescent="0.25">
      <c r="I206" s="225"/>
      <c r="AF206" s="22" t="str">
        <f>IF(AND(I206&lt;&gt;"",AA206-I206&gt;=14),"YES", "")</f>
        <v/>
      </c>
    </row>
    <row r="207" spans="9:32" ht="15" customHeight="1" x14ac:dyDescent="0.25">
      <c r="I207" s="225"/>
      <c r="AF207" s="22" t="str">
        <f>IF(AND(I207&lt;&gt;"",AA207-I207&gt;=14),"YES", "")</f>
        <v/>
      </c>
    </row>
    <row r="208" spans="9:32" ht="15" customHeight="1" x14ac:dyDescent="0.25">
      <c r="I208" s="225"/>
      <c r="AF208" s="22" t="str">
        <f>IF(AND(I208&lt;&gt;"",AA208-I208&gt;=14),"YES", "")</f>
        <v/>
      </c>
    </row>
    <row r="209" spans="9:32" ht="15" customHeight="1" x14ac:dyDescent="0.25">
      <c r="I209" s="225"/>
      <c r="AF209" s="22" t="str">
        <f>IF(AND(I209&lt;&gt;"",AA209-I209&gt;=14),"YES", "")</f>
        <v/>
      </c>
    </row>
    <row r="210" spans="9:32" ht="15" customHeight="1" x14ac:dyDescent="0.25">
      <c r="I210" s="225"/>
      <c r="AF210" s="22" t="str">
        <f>IF(AND(I210&lt;&gt;"",AA210-I210&gt;=14),"YES", "")</f>
        <v/>
      </c>
    </row>
    <row r="211" spans="9:32" ht="15" customHeight="1" x14ac:dyDescent="0.25">
      <c r="I211" s="225"/>
      <c r="AF211" s="22" t="str">
        <f>IF(AND(I211&lt;&gt;"",AA211-I211&gt;=14),"YES", "")</f>
        <v/>
      </c>
    </row>
    <row r="212" spans="9:32" ht="15" customHeight="1" x14ac:dyDescent="0.25">
      <c r="I212" s="225"/>
      <c r="AF212" s="22" t="str">
        <f>IF(AND(I212&lt;&gt;"",AA212-I212&gt;=14),"YES", "")</f>
        <v/>
      </c>
    </row>
    <row r="213" spans="9:32" ht="15" customHeight="1" x14ac:dyDescent="0.25">
      <c r="I213" s="225"/>
      <c r="AF213" s="22" t="str">
        <f>IF(AND(I213&lt;&gt;"",AA213-I213&gt;=14),"YES", "")</f>
        <v/>
      </c>
    </row>
    <row r="214" spans="9:32" ht="15" customHeight="1" x14ac:dyDescent="0.25">
      <c r="I214" s="225"/>
      <c r="AF214" s="22" t="str">
        <f>IF(AND(I214&lt;&gt;"",AA214-I214&gt;=14),"YES", "")</f>
        <v/>
      </c>
    </row>
    <row r="215" spans="9:32" ht="15" customHeight="1" x14ac:dyDescent="0.25">
      <c r="I215" s="225"/>
      <c r="AF215" s="22" t="str">
        <f>IF(AND(I215&lt;&gt;"",AA215-I215&gt;=14),"YES", "")</f>
        <v/>
      </c>
    </row>
    <row r="216" spans="9:32" ht="15" customHeight="1" x14ac:dyDescent="0.25">
      <c r="I216" s="225"/>
      <c r="AF216" s="22" t="str">
        <f>IF(AND(I216&lt;&gt;"",AA216-I216&gt;=14),"YES", "")</f>
        <v/>
      </c>
    </row>
    <row r="217" spans="9:32" ht="15" customHeight="1" x14ac:dyDescent="0.25">
      <c r="I217" s="225"/>
      <c r="AF217" s="22" t="str">
        <f>IF(AND(I217&lt;&gt;"",AA217-I217&gt;=14),"YES", "")</f>
        <v/>
      </c>
    </row>
    <row r="218" spans="9:32" ht="15" customHeight="1" x14ac:dyDescent="0.25">
      <c r="I218" s="225"/>
      <c r="AF218" s="22" t="str">
        <f>IF(AND(I218&lt;&gt;"",AA218-I218&gt;=14),"YES", "")</f>
        <v/>
      </c>
    </row>
    <row r="219" spans="9:32" ht="15" customHeight="1" x14ac:dyDescent="0.25">
      <c r="I219" s="225"/>
      <c r="AF219" s="22" t="str">
        <f>IF(AND(I219&lt;&gt;"",AA219-I219&gt;=14),"YES", "")</f>
        <v/>
      </c>
    </row>
    <row r="220" spans="9:32" ht="15" customHeight="1" x14ac:dyDescent="0.25">
      <c r="I220" s="225"/>
      <c r="AF220" s="22" t="str">
        <f>IF(AND(I220&lt;&gt;"",AA220-I220&gt;=14),"YES", "")</f>
        <v/>
      </c>
    </row>
    <row r="221" spans="9:32" ht="15" customHeight="1" x14ac:dyDescent="0.25">
      <c r="I221" s="225"/>
      <c r="AF221" s="22" t="str">
        <f>IF(AND(I221&lt;&gt;"",AA221-I221&gt;=14),"YES", "")</f>
        <v/>
      </c>
    </row>
    <row r="222" spans="9:32" ht="15" customHeight="1" x14ac:dyDescent="0.25">
      <c r="I222" s="225"/>
      <c r="AF222" s="22" t="str">
        <f>IF(AND(I222&lt;&gt;"",AA222-I222&gt;=14),"YES", "")</f>
        <v/>
      </c>
    </row>
    <row r="223" spans="9:32" ht="15" customHeight="1" x14ac:dyDescent="0.25">
      <c r="I223" s="225"/>
      <c r="AF223" s="22" t="str">
        <f>IF(AND(I223&lt;&gt;"",AA223-I223&gt;=14),"YES", "")</f>
        <v/>
      </c>
    </row>
    <row r="224" spans="9:32" ht="15" customHeight="1" x14ac:dyDescent="0.25">
      <c r="I224" s="225"/>
      <c r="AF224" s="22" t="str">
        <f>IF(AND(I224&lt;&gt;"",AA224-I224&gt;=14),"YES", "")</f>
        <v/>
      </c>
    </row>
    <row r="225" spans="9:32" ht="15" customHeight="1" x14ac:dyDescent="0.25">
      <c r="I225" s="225"/>
      <c r="AF225" s="22" t="str">
        <f>IF(AND(I225&lt;&gt;"",AA225-I225&gt;=14),"YES", "")</f>
        <v/>
      </c>
    </row>
    <row r="226" spans="9:32" ht="15" customHeight="1" x14ac:dyDescent="0.25">
      <c r="I226" s="225"/>
      <c r="AF226" s="22" t="str">
        <f>IF(AND(I226&lt;&gt;"",AA226-I226&gt;=14),"YES", "")</f>
        <v/>
      </c>
    </row>
    <row r="227" spans="9:32" ht="15" customHeight="1" x14ac:dyDescent="0.25">
      <c r="I227" s="225"/>
      <c r="AF227" s="22" t="str">
        <f>IF(AND(I227&lt;&gt;"",AA227-I227&gt;=14),"YES", "")</f>
        <v/>
      </c>
    </row>
    <row r="228" spans="9:32" ht="15" customHeight="1" x14ac:dyDescent="0.25">
      <c r="I228" s="225"/>
    </row>
    <row r="229" spans="9:32" ht="15" customHeight="1" x14ac:dyDescent="0.25">
      <c r="I229" s="225"/>
    </row>
    <row r="230" spans="9:32" ht="15" customHeight="1" x14ac:dyDescent="0.25">
      <c r="I230" s="225"/>
    </row>
    <row r="231" spans="9:32" ht="15" customHeight="1" x14ac:dyDescent="0.25">
      <c r="I231" s="225"/>
    </row>
    <row r="232" spans="9:32" ht="15" customHeight="1" x14ac:dyDescent="0.25">
      <c r="I232" s="225"/>
    </row>
    <row r="233" spans="9:32" ht="15" customHeight="1" x14ac:dyDescent="0.25">
      <c r="I233" s="225"/>
    </row>
    <row r="234" spans="9:32" ht="15" customHeight="1" x14ac:dyDescent="0.25">
      <c r="I234" s="225"/>
    </row>
    <row r="235" spans="9:32" ht="15" customHeight="1" x14ac:dyDescent="0.25">
      <c r="I235" s="225"/>
    </row>
    <row r="236" spans="9:32" ht="15" customHeight="1" x14ac:dyDescent="0.25">
      <c r="I236" s="225"/>
    </row>
    <row r="237" spans="9:32" ht="15" customHeight="1" x14ac:dyDescent="0.25">
      <c r="I237" s="225"/>
    </row>
    <row r="238" spans="9:32" ht="15" customHeight="1" x14ac:dyDescent="0.25">
      <c r="I238" s="225"/>
    </row>
    <row r="239" spans="9:32" ht="15" customHeight="1" x14ac:dyDescent="0.25">
      <c r="I239" s="225"/>
    </row>
    <row r="240" spans="9:32" ht="15" customHeight="1" x14ac:dyDescent="0.25">
      <c r="I240" s="225"/>
    </row>
    <row r="241" spans="9:9" ht="15" customHeight="1" x14ac:dyDescent="0.25">
      <c r="I241" s="225"/>
    </row>
    <row r="242" spans="9:9" ht="15" customHeight="1" x14ac:dyDescent="0.25">
      <c r="I242" s="225"/>
    </row>
    <row r="243" spans="9:9" ht="15" customHeight="1" x14ac:dyDescent="0.25">
      <c r="I243" s="225"/>
    </row>
    <row r="244" spans="9:9" ht="15" customHeight="1" x14ac:dyDescent="0.25">
      <c r="I244" s="225"/>
    </row>
    <row r="245" spans="9:9" ht="15" customHeight="1" x14ac:dyDescent="0.25">
      <c r="I245" s="225"/>
    </row>
    <row r="246" spans="9:9" ht="15" customHeight="1" x14ac:dyDescent="0.25">
      <c r="I246" s="225"/>
    </row>
    <row r="247" spans="9:9" ht="15" customHeight="1" x14ac:dyDescent="0.25">
      <c r="I247" s="225"/>
    </row>
    <row r="248" spans="9:9" ht="15" customHeight="1" x14ac:dyDescent="0.25">
      <c r="I248" s="225"/>
    </row>
    <row r="249" spans="9:9" ht="15" customHeight="1" x14ac:dyDescent="0.25">
      <c r="I249" s="225"/>
    </row>
    <row r="250" spans="9:9" ht="15" customHeight="1" x14ac:dyDescent="0.25">
      <c r="I250" s="225"/>
    </row>
    <row r="251" spans="9:9" ht="15" customHeight="1" x14ac:dyDescent="0.25">
      <c r="I251" s="225"/>
    </row>
    <row r="252" spans="9:9" ht="15" customHeight="1" x14ac:dyDescent="0.25">
      <c r="I252" s="225"/>
    </row>
    <row r="253" spans="9:9" ht="15" customHeight="1" x14ac:dyDescent="0.25">
      <c r="I253" s="225"/>
    </row>
    <row r="254" spans="9:9" ht="15" customHeight="1" x14ac:dyDescent="0.25">
      <c r="I254" s="225"/>
    </row>
    <row r="255" spans="9:9" ht="15" customHeight="1" x14ac:dyDescent="0.25">
      <c r="I255" s="225"/>
    </row>
    <row r="256" spans="9:9" ht="15" customHeight="1" x14ac:dyDescent="0.25">
      <c r="I256" s="225"/>
    </row>
    <row r="257" spans="9:9" ht="15" customHeight="1" x14ac:dyDescent="0.25">
      <c r="I257" s="225"/>
    </row>
    <row r="258" spans="9:9" ht="15" customHeight="1" x14ac:dyDescent="0.25">
      <c r="I258" s="225"/>
    </row>
    <row r="259" spans="9:9" ht="15" customHeight="1" x14ac:dyDescent="0.25">
      <c r="I259" s="225"/>
    </row>
  </sheetData>
  <sheetProtection formatColumns="0" selectLockedCells="1"/>
  <conditionalFormatting sqref="Z1:Z1048576">
    <cfRule type="cellIs" dxfId="22" priority="15" operator="equal">
      <formula>"Pending"</formula>
    </cfRule>
  </conditionalFormatting>
  <conditionalFormatting sqref="H1:H1048576 J1:J1048576 Z1:AA1048576">
    <cfRule type="expression" dxfId="21" priority="23">
      <formula>NOT(ISBLANK($A1))</formula>
    </cfRule>
  </conditionalFormatting>
  <conditionalFormatting sqref="H1:AA1048576">
    <cfRule type="notContainsBlanks" dxfId="20" priority="6">
      <formula>LEN(TRIM(H1))&gt;0</formula>
    </cfRule>
  </conditionalFormatting>
  <conditionalFormatting sqref="K1:X1048576">
    <cfRule type="cellIs" dxfId="19" priority="5" operator="equal">
      <formula>"TBD"</formula>
    </cfRule>
    <cfRule type="expression" dxfId="18" priority="30">
      <formula>$J1="Y"</formula>
    </cfRule>
  </conditionalFormatting>
  <conditionalFormatting sqref="I1:I1048576">
    <cfRule type="expression" dxfId="17" priority="11">
      <formula>$H1="Vaccinated"</formula>
    </cfRule>
  </conditionalFormatting>
  <conditionalFormatting sqref="A6:AH6">
    <cfRule type="notContainsBlanks" dxfId="16" priority="4">
      <formula>LEN(TRIM(A6))&gt;0</formula>
    </cfRule>
  </conditionalFormatting>
  <conditionalFormatting sqref="H7:I7">
    <cfRule type="notContainsBlanks" dxfId="15" priority="3">
      <formula>LEN(TRIM(H7))&gt;0</formula>
    </cfRule>
  </conditionalFormatting>
  <conditionalFormatting sqref="J7:Y7">
    <cfRule type="notContainsBlanks" dxfId="14" priority="2">
      <formula>LEN(TRIM(J7))&gt;0</formula>
    </cfRule>
  </conditionalFormatting>
  <conditionalFormatting sqref="Z7:AC7">
    <cfRule type="notContainsBlanks" dxfId="13" priority="1">
      <formula>LEN(TRIM(Z7))&gt;0</formula>
    </cfRule>
  </conditionalFormatting>
  <dataValidations count="6">
    <dataValidation type="list" allowBlank="1" sqref="C9:C17" xr:uid="{00000000-0002-0000-0100-000000000000}">
      <formula1>"F,M"</formula1>
    </dataValidation>
    <dataValidation type="list" allowBlank="1" showInputMessage="1" showErrorMessage="1" sqref="L9:X35" xr:uid="{992D2379-864E-40E8-8B09-8CDC6AAF4C4B}">
      <formula1>Yes_No</formula1>
    </dataValidation>
    <dataValidation type="list" allowBlank="1" showInputMessage="1" showErrorMessage="1" sqref="Z9:Z35" xr:uid="{BA8BCC6D-FD89-489B-90E0-A1CA90432BF7}">
      <formula1>Results</formula1>
    </dataValidation>
    <dataValidation type="list" allowBlank="1" showInputMessage="1" showErrorMessage="1" sqref="J9:J35" xr:uid="{FA2EFB1E-6BCB-4229-9115-B6896D99B97B}">
      <formula1>Y_N</formula1>
    </dataValidation>
    <dataValidation type="list" allowBlank="1" showInputMessage="1" showErrorMessage="1" sqref="H9:H1048576" xr:uid="{5F0FBB94-8801-4078-88B6-028727C96793}">
      <formula1>"Vaccinated, Waiting for Vaccine, Declined"</formula1>
    </dataValidation>
    <dataValidation type="list" allowBlank="1" showInputMessage="1" showErrorMessage="1" sqref="D6:D1048576 C1:C5" xr:uid="{57B15B09-E74D-44FA-B2A8-119013826E0C}">
      <formula1>JobCode</formula1>
    </dataValidation>
  </dataValidations>
  <pageMargins left="0.70000000000000007" right="0.70000000000000007" top="1.1437500000000003" bottom="1.1437500000000003" header="0.75000000000000011" footer="0.75000000000000011"/>
  <pageSetup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BB87-15B9-4375-9969-F8681AD9C08D}">
  <dimension ref="A1:K33"/>
  <sheetViews>
    <sheetView workbookViewId="0">
      <selection activeCell="A22" sqref="A22"/>
    </sheetView>
  </sheetViews>
  <sheetFormatPr defaultRowHeight="15" x14ac:dyDescent="0.25"/>
  <cols>
    <col min="1" max="1" width="44" customWidth="1"/>
    <col min="2" max="2" width="11" customWidth="1"/>
    <col min="4" max="5" width="9.140625" customWidth="1"/>
    <col min="9" max="9" width="25.5703125" hidden="1" customWidth="1"/>
    <col min="10" max="10" width="9" hidden="1" customWidth="1"/>
    <col min="11" max="11" width="0" hidden="1" customWidth="1"/>
  </cols>
  <sheetData>
    <row r="1" spans="1:11" ht="21" x14ac:dyDescent="0.35">
      <c r="A1" s="2" t="s">
        <v>48</v>
      </c>
      <c r="B1" s="396" t="s">
        <v>158</v>
      </c>
      <c r="D1" s="1" t="s">
        <v>74</v>
      </c>
      <c r="I1" t="s">
        <v>73</v>
      </c>
    </row>
    <row r="2" spans="1:11" ht="15.75" x14ac:dyDescent="0.25">
      <c r="A2" s="7" t="s">
        <v>52</v>
      </c>
      <c r="B2" s="4">
        <f>COUNTIF(RESIDENTS!B5:B300, "&lt;&gt;")</f>
        <v>0</v>
      </c>
      <c r="D2" t="s">
        <v>23</v>
      </c>
      <c r="E2" t="s">
        <v>67</v>
      </c>
      <c r="I2" s="191" t="s">
        <v>29</v>
      </c>
      <c r="J2" t="s">
        <v>32</v>
      </c>
      <c r="K2" s="23" t="s">
        <v>79</v>
      </c>
    </row>
    <row r="3" spans="1:11" ht="15.75" x14ac:dyDescent="0.25">
      <c r="A3" s="4" t="s">
        <v>53</v>
      </c>
      <c r="B3" s="5">
        <f>COUNTIF(STAFF!A9:A300, "&lt;&gt;")</f>
        <v>0</v>
      </c>
      <c r="D3" t="s">
        <v>24</v>
      </c>
      <c r="E3" t="s">
        <v>68</v>
      </c>
      <c r="I3" s="191" t="s">
        <v>16</v>
      </c>
      <c r="J3" t="s">
        <v>33</v>
      </c>
      <c r="K3" s="23" t="s">
        <v>80</v>
      </c>
    </row>
    <row r="4" spans="1:11" ht="15.75" x14ac:dyDescent="0.25">
      <c r="A4" s="4" t="s">
        <v>66</v>
      </c>
      <c r="B4" s="4">
        <f>SUM(B2:B3)</f>
        <v>0</v>
      </c>
      <c r="D4" t="s">
        <v>25</v>
      </c>
      <c r="E4" t="s">
        <v>69</v>
      </c>
      <c r="I4" s="191" t="s">
        <v>30</v>
      </c>
      <c r="J4" t="s">
        <v>34</v>
      </c>
      <c r="K4" s="23" t="s">
        <v>25</v>
      </c>
    </row>
    <row r="5" spans="1:11" ht="15.75" x14ac:dyDescent="0.25">
      <c r="A5" s="5" t="s">
        <v>89</v>
      </c>
      <c r="B5" s="4">
        <f>COUNTIF(RESIDENTS!AM:AM, "Positive")</f>
        <v>0</v>
      </c>
      <c r="D5" t="s">
        <v>77</v>
      </c>
      <c r="E5" t="s">
        <v>86</v>
      </c>
      <c r="I5" s="191"/>
      <c r="K5" s="23" t="s">
        <v>26</v>
      </c>
    </row>
    <row r="6" spans="1:11" ht="15.75" x14ac:dyDescent="0.25">
      <c r="A6" s="5" t="s">
        <v>88</v>
      </c>
      <c r="B6" s="4">
        <f>COUNTIF(STAFF!Z:Z, "Positive")</f>
        <v>0</v>
      </c>
      <c r="D6" t="s">
        <v>26</v>
      </c>
      <c r="E6" t="s">
        <v>72</v>
      </c>
      <c r="K6" s="23" t="s">
        <v>77</v>
      </c>
    </row>
    <row r="7" spans="1:11" ht="15.75" x14ac:dyDescent="0.25">
      <c r="A7" s="11" t="s">
        <v>49</v>
      </c>
      <c r="B7" s="9">
        <f>COUNTIF(RESIDENTS!AM:AM, "Positive")+COUNTIF(STAFF!Z:Z, "Positive")</f>
        <v>0</v>
      </c>
      <c r="D7" t="s">
        <v>27</v>
      </c>
      <c r="E7" t="s">
        <v>70</v>
      </c>
      <c r="K7" s="23" t="s">
        <v>27</v>
      </c>
    </row>
    <row r="8" spans="1:11" ht="15.75" x14ac:dyDescent="0.25">
      <c r="A8" s="5" t="s">
        <v>94</v>
      </c>
      <c r="B8" s="4">
        <f>COUNTIF(RESIDENTS!AM:AM, "Negative")</f>
        <v>0</v>
      </c>
      <c r="D8" t="s">
        <v>28</v>
      </c>
      <c r="E8" t="s">
        <v>71</v>
      </c>
      <c r="K8" s="23" t="s">
        <v>28</v>
      </c>
    </row>
    <row r="9" spans="1:11" ht="15.75" x14ac:dyDescent="0.25">
      <c r="A9" s="5" t="s">
        <v>159</v>
      </c>
      <c r="B9" s="4">
        <f>COUNTIF(STAFF!Z:Z, "Negative")</f>
        <v>0</v>
      </c>
    </row>
    <row r="10" spans="1:11" ht="15.75" x14ac:dyDescent="0.25">
      <c r="A10" s="11" t="s">
        <v>50</v>
      </c>
      <c r="B10" s="9">
        <f>COUNTIF(RESIDENTS!AM:AM, "Negative")+COUNTIF(STAFF!Z:Z, "Negative")</f>
        <v>0</v>
      </c>
    </row>
    <row r="11" spans="1:11" ht="15.75" x14ac:dyDescent="0.25">
      <c r="A11" s="6" t="s">
        <v>160</v>
      </c>
      <c r="B11" s="4">
        <f>COUNTIF(RESIDENTS!AM:AM, "Pending")</f>
        <v>0</v>
      </c>
    </row>
    <row r="12" spans="1:11" ht="15.75" x14ac:dyDescent="0.25">
      <c r="A12" s="6" t="s">
        <v>161</v>
      </c>
      <c r="B12" s="4">
        <f>COUNTIF(STAFF!Z:Z, "Pending")</f>
        <v>0</v>
      </c>
    </row>
    <row r="13" spans="1:11" ht="15.75" x14ac:dyDescent="0.25">
      <c r="A13" s="8" t="s">
        <v>93</v>
      </c>
      <c r="B13" s="9">
        <f>COUNTIF(RESIDENTS!AM:AM, "Pending")+COUNTIF(STAFF!Z:Z, "Pending")</f>
        <v>0</v>
      </c>
    </row>
    <row r="14" spans="1:11" ht="15.75" x14ac:dyDescent="0.25">
      <c r="A14" s="12" t="s">
        <v>92</v>
      </c>
      <c r="B14" s="11">
        <f>COUNTIF(RESIDENTS!AT:AT, "Y")</f>
        <v>0</v>
      </c>
    </row>
    <row r="15" spans="1:11" ht="15.75" x14ac:dyDescent="0.25">
      <c r="A15" s="12" t="s">
        <v>90</v>
      </c>
      <c r="B15" s="11">
        <f>COUNTIF(RESIDENTS!AV:AV,"Y")</f>
        <v>0</v>
      </c>
    </row>
    <row r="16" spans="1:11" ht="15.75" x14ac:dyDescent="0.25">
      <c r="A16" s="8" t="s">
        <v>51</v>
      </c>
      <c r="B16" s="11">
        <f>COUNTIF(RESIDENTS!BA:BA,"Y")</f>
        <v>0</v>
      </c>
    </row>
    <row r="17" spans="1:2" ht="15.75" x14ac:dyDescent="0.25">
      <c r="A17" s="5" t="s">
        <v>98</v>
      </c>
      <c r="B17" s="4">
        <f>COUNTIF(RESIDENTS!BE:BE,"YES")</f>
        <v>0</v>
      </c>
    </row>
    <row r="18" spans="1:2" ht="15.75" x14ac:dyDescent="0.25">
      <c r="A18" s="5" t="s">
        <v>99</v>
      </c>
      <c r="B18" s="4">
        <f>COUNTIF(STAFF!AF:AF,"YES")</f>
        <v>0</v>
      </c>
    </row>
    <row r="19" spans="1:2" ht="15.75" x14ac:dyDescent="0.25">
      <c r="A19" s="11" t="s">
        <v>100</v>
      </c>
      <c r="B19" s="9">
        <f>COUNTIF(RESIDENTS!BE:BE,"YES")+COUNTIF(STAFF!AF:AF,"YES")</f>
        <v>0</v>
      </c>
    </row>
    <row r="20" spans="1:2" ht="15.75" x14ac:dyDescent="0.25">
      <c r="A20" s="6"/>
      <c r="B20" s="4"/>
    </row>
    <row r="21" spans="1:2" ht="18.75" x14ac:dyDescent="0.3">
      <c r="A21" s="10" t="s">
        <v>2</v>
      </c>
      <c r="B21" s="4"/>
    </row>
    <row r="22" spans="1:2" ht="15.75" x14ac:dyDescent="0.25">
      <c r="A22" s="6" t="s">
        <v>54</v>
      </c>
      <c r="B22" s="4">
        <f>COUNTIF(RESIDENTS!J:J, "Y")</f>
        <v>0</v>
      </c>
    </row>
    <row r="23" spans="1:2" ht="15.75" x14ac:dyDescent="0.25">
      <c r="A23" s="6" t="s">
        <v>55</v>
      </c>
      <c r="B23" s="4">
        <f>COUNTIF(STAFF!L:L,"Y")</f>
        <v>0</v>
      </c>
    </row>
    <row r="24" spans="1:2" ht="15.75" x14ac:dyDescent="0.25">
      <c r="A24" s="8" t="s">
        <v>56</v>
      </c>
      <c r="B24" s="4">
        <f>SUM(B22:B23)</f>
        <v>0</v>
      </c>
    </row>
    <row r="25" spans="1:2" ht="15.75" x14ac:dyDescent="0.25">
      <c r="A25" s="6" t="s">
        <v>58</v>
      </c>
      <c r="B25" s="4">
        <f>COUNTIF(RESIDENTS!O:O, "Y")</f>
        <v>0</v>
      </c>
    </row>
    <row r="26" spans="1:2" ht="15.75" x14ac:dyDescent="0.25">
      <c r="A26" s="6" t="s">
        <v>57</v>
      </c>
      <c r="B26" s="4">
        <f>COUNTIF(STAFF!Q:Q,"Y")</f>
        <v>0</v>
      </c>
    </row>
    <row r="27" spans="1:2" ht="15.75" x14ac:dyDescent="0.25">
      <c r="A27" s="8" t="s">
        <v>59</v>
      </c>
      <c r="B27" s="9">
        <f>SUM(B25:B26)</f>
        <v>0</v>
      </c>
    </row>
    <row r="28" spans="1:2" ht="31.5" x14ac:dyDescent="0.25">
      <c r="A28" s="6" t="s">
        <v>60</v>
      </c>
      <c r="B28" s="4">
        <f>COUNTIF(RESIDENTS!P:P, "Y")</f>
        <v>0</v>
      </c>
    </row>
    <row r="29" spans="1:2" ht="15.75" x14ac:dyDescent="0.25">
      <c r="A29" s="6" t="s">
        <v>61</v>
      </c>
      <c r="B29" s="4">
        <f>COUNTIF(STAFF!R:R,"Y")</f>
        <v>0</v>
      </c>
    </row>
    <row r="30" spans="1:2" ht="15.75" x14ac:dyDescent="0.25">
      <c r="A30" s="8" t="s">
        <v>62</v>
      </c>
      <c r="B30" s="9">
        <f>SUM(B28:B29)</f>
        <v>0</v>
      </c>
    </row>
    <row r="31" spans="1:2" ht="31.5" x14ac:dyDescent="0.25">
      <c r="A31" s="6" t="s">
        <v>63</v>
      </c>
      <c r="B31" s="4">
        <f>COUNTIF(RESIDENTS!M:M, "Y")</f>
        <v>0</v>
      </c>
    </row>
    <row r="32" spans="1:2" ht="31.5" x14ac:dyDescent="0.25">
      <c r="A32" s="6" t="s">
        <v>64</v>
      </c>
      <c r="B32" s="4">
        <f>COUNTIF(STAFF!O:O,"Y")</f>
        <v>0</v>
      </c>
    </row>
    <row r="33" spans="1:2" ht="15.75" x14ac:dyDescent="0.25">
      <c r="A33" s="8" t="s">
        <v>65</v>
      </c>
      <c r="B33" s="9">
        <f>SUM(B31:B32)</f>
        <v>0</v>
      </c>
    </row>
  </sheetData>
  <phoneticPr fontId="23"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FDE9C-F9C8-431F-BDA5-D9D7A94C93F8}">
  <dimension ref="A1:BH259"/>
  <sheetViews>
    <sheetView zoomScale="80" zoomScaleNormal="80" workbookViewId="0">
      <pane xSplit="1" ySplit="8" topLeftCell="B9" activePane="bottomRight" state="frozen"/>
      <selection activeCell="F15" sqref="F15"/>
      <selection pane="topRight" activeCell="F15" sqref="F15"/>
      <selection pane="bottomLeft" activeCell="F15" sqref="F15"/>
      <selection pane="bottomRight" activeCell="AQ10" sqref="AQ10"/>
    </sheetView>
  </sheetViews>
  <sheetFormatPr defaultRowHeight="15" customHeight="1" x14ac:dyDescent="0.25"/>
  <cols>
    <col min="1" max="1" width="23.42578125" style="3" customWidth="1"/>
    <col min="2" max="2" width="18.7109375" style="306" customWidth="1"/>
    <col min="3" max="3" width="7.7109375" style="3" customWidth="1"/>
    <col min="4" max="4" width="12.28515625" style="3" customWidth="1"/>
    <col min="5" max="5" width="10.7109375" style="3" customWidth="1"/>
    <col min="6" max="6" width="17.42578125" style="3" customWidth="1"/>
    <col min="7" max="7" width="20.5703125" style="3" customWidth="1"/>
    <col min="8" max="8" width="16.28515625" style="3" customWidth="1"/>
    <col min="9" max="9" width="11.85546875" style="61" customWidth="1"/>
    <col min="10" max="10" width="8" style="74" customWidth="1"/>
    <col min="11" max="11" width="11.85546875" style="107" customWidth="1"/>
    <col min="12" max="24" width="7.140625" style="24" customWidth="1"/>
    <col min="25" max="25" width="12.85546875" style="24" customWidth="1"/>
    <col min="26" max="26" width="11.5703125" style="74" customWidth="1"/>
    <col min="27" max="27" width="11" style="81" customWidth="1"/>
    <col min="28" max="28" width="9.140625" style="61" customWidth="1"/>
    <col min="29" max="29" width="10" style="61" customWidth="1"/>
    <col min="30" max="30" width="12.7109375" style="3" customWidth="1"/>
    <col min="31" max="32" width="9.5703125" style="22" customWidth="1"/>
    <col min="33" max="33" width="7.140625" style="77" customWidth="1"/>
    <col min="34" max="34" width="11.42578125" style="3" customWidth="1"/>
    <col min="35" max="35" width="11.85546875" style="3" customWidth="1"/>
    <col min="36" max="37" width="8.42578125" style="3" customWidth="1"/>
    <col min="38" max="38" width="11.5703125" style="3" customWidth="1"/>
    <col min="39" max="39" width="8.42578125" style="3" customWidth="1"/>
    <col min="40" max="40" width="11.85546875" style="3" customWidth="1"/>
    <col min="41" max="41" width="8.42578125" style="3" customWidth="1"/>
    <col min="42" max="42" width="12" style="3" customWidth="1"/>
    <col min="43" max="43" width="13.140625" style="3" customWidth="1"/>
    <col min="44" max="44" width="11.5703125" style="31" customWidth="1"/>
    <col min="45" max="45" width="29.140625" style="31" customWidth="1"/>
    <col min="46" max="46" width="14.42578125" style="24" customWidth="1"/>
    <col min="47" max="47" width="16.28515625" style="24" customWidth="1"/>
    <col min="48" max="49" width="12.85546875" style="61" customWidth="1"/>
    <col min="50" max="50" width="14" style="3" customWidth="1"/>
    <col min="51" max="51" width="13.140625" style="61" customWidth="1"/>
    <col min="52" max="52" width="16" style="3" customWidth="1"/>
    <col min="53" max="53" width="20.28515625" style="3" customWidth="1"/>
    <col min="54" max="54" width="15" style="61" customWidth="1"/>
    <col min="55" max="55" width="13.140625" style="61" customWidth="1"/>
    <col min="56" max="56" width="18.140625" style="61" customWidth="1"/>
    <col min="57" max="57" width="7.85546875" style="61" customWidth="1"/>
    <col min="58" max="58" width="11.28515625" style="61" customWidth="1"/>
    <col min="59" max="59" width="21.5703125" style="3" customWidth="1"/>
    <col min="60" max="1017" width="15.28515625" style="3" customWidth="1"/>
    <col min="1018" max="1018" width="9.140625" style="3" customWidth="1"/>
    <col min="1019" max="16384" width="9.140625" style="3"/>
  </cols>
  <sheetData>
    <row r="1" spans="1:60" s="21" customFormat="1" ht="15" customHeight="1" x14ac:dyDescent="0.25">
      <c r="A1" s="405" t="s">
        <v>164</v>
      </c>
      <c r="C1" s="308" t="s">
        <v>83</v>
      </c>
      <c r="H1" s="408" t="s">
        <v>163</v>
      </c>
      <c r="I1" s="407"/>
      <c r="J1" s="408"/>
      <c r="K1" s="407"/>
      <c r="L1" s="406"/>
      <c r="M1" s="406"/>
      <c r="N1" s="406"/>
      <c r="O1" s="406"/>
      <c r="P1" s="406"/>
      <c r="Q1" s="406"/>
      <c r="R1" s="13"/>
      <c r="S1" s="13"/>
      <c r="T1" s="13"/>
      <c r="U1" s="13"/>
      <c r="V1" s="13"/>
      <c r="W1" s="13"/>
      <c r="X1" s="13"/>
      <c r="Y1" s="13"/>
      <c r="Z1" s="22"/>
      <c r="AA1" s="108"/>
      <c r="AB1" s="92"/>
      <c r="AC1" s="92"/>
      <c r="AE1" s="22"/>
      <c r="AF1" s="411"/>
      <c r="AG1" s="77"/>
      <c r="AH1" s="38"/>
      <c r="AI1" s="3"/>
      <c r="AJ1" s="3"/>
      <c r="AK1" s="3"/>
      <c r="AL1" s="3"/>
      <c r="AM1" s="3"/>
      <c r="AN1" s="3"/>
      <c r="AO1" s="3"/>
      <c r="AP1" s="3"/>
      <c r="AQ1" s="3"/>
      <c r="AR1" s="31"/>
      <c r="AS1" s="31"/>
      <c r="AT1" s="24"/>
      <c r="AU1" s="24"/>
      <c r="AV1" s="61"/>
      <c r="AW1" s="61"/>
      <c r="AX1" s="3"/>
      <c r="AY1" s="61"/>
      <c r="AZ1" s="3"/>
      <c r="BA1" s="3"/>
      <c r="BB1" s="61"/>
      <c r="BC1" s="61"/>
      <c r="BD1" s="61"/>
      <c r="BE1" s="61"/>
      <c r="BF1" s="61"/>
      <c r="BG1" s="3"/>
    </row>
    <row r="2" spans="1:60" s="23" customFormat="1" x14ac:dyDescent="0.25">
      <c r="B2" s="289" t="s">
        <v>79</v>
      </c>
      <c r="C2" s="23" t="s">
        <v>87</v>
      </c>
      <c r="E2" s="289" t="s">
        <v>151</v>
      </c>
      <c r="F2" s="23" t="s">
        <v>86</v>
      </c>
      <c r="H2" s="415" t="s">
        <v>165</v>
      </c>
      <c r="I2" s="415"/>
      <c r="J2" s="415"/>
      <c r="K2" s="415"/>
      <c r="L2" s="415"/>
      <c r="M2" s="415"/>
      <c r="N2" s="415"/>
      <c r="O2" s="415"/>
      <c r="P2" s="415"/>
      <c r="Q2" s="415"/>
      <c r="R2" s="13"/>
      <c r="S2" s="13"/>
      <c r="T2" s="13"/>
      <c r="U2" s="13"/>
      <c r="V2" s="13"/>
      <c r="W2" s="13"/>
      <c r="X2" s="13"/>
      <c r="Y2" s="13"/>
      <c r="Z2" s="87"/>
      <c r="AA2" s="109"/>
      <c r="AB2" s="93"/>
      <c r="AC2" s="93"/>
      <c r="AE2" s="87"/>
      <c r="AF2" s="412"/>
      <c r="AG2" s="77"/>
      <c r="AH2" s="38"/>
      <c r="AI2" s="3"/>
      <c r="AJ2" s="3"/>
      <c r="AK2" s="3"/>
      <c r="AL2" s="3"/>
      <c r="AM2" s="3"/>
      <c r="AN2" s="3"/>
      <c r="AO2" s="3"/>
      <c r="AP2" s="3"/>
      <c r="AQ2" s="3"/>
      <c r="AR2" s="31"/>
      <c r="AS2" s="31"/>
      <c r="AT2" s="24"/>
      <c r="AU2" s="24"/>
      <c r="AV2" s="61"/>
      <c r="AW2" s="61"/>
      <c r="AX2" s="3"/>
      <c r="AY2" s="61"/>
      <c r="AZ2" s="3"/>
      <c r="BA2" s="3"/>
      <c r="BB2" s="61"/>
      <c r="BC2" s="61"/>
      <c r="BD2" s="61"/>
      <c r="BE2" s="61"/>
      <c r="BF2" s="61"/>
      <c r="BG2" s="3"/>
    </row>
    <row r="3" spans="1:60" s="23" customFormat="1" x14ac:dyDescent="0.25">
      <c r="B3" s="289" t="s">
        <v>80</v>
      </c>
      <c r="C3" s="23" t="s">
        <v>81</v>
      </c>
      <c r="E3" s="289" t="s">
        <v>152</v>
      </c>
      <c r="F3" s="23" t="s">
        <v>82</v>
      </c>
      <c r="H3" s="415"/>
      <c r="I3" s="415"/>
      <c r="J3" s="415"/>
      <c r="K3" s="415"/>
      <c r="L3" s="415"/>
      <c r="M3" s="415"/>
      <c r="N3" s="415"/>
      <c r="O3" s="415"/>
      <c r="P3" s="415"/>
      <c r="Q3" s="415"/>
      <c r="R3" s="13"/>
      <c r="S3" s="13"/>
      <c r="T3" s="13"/>
      <c r="U3" s="13"/>
      <c r="V3" s="13"/>
      <c r="W3" s="13"/>
      <c r="X3" s="13"/>
      <c r="Y3" s="13"/>
      <c r="Z3" s="87"/>
      <c r="AA3" s="109"/>
      <c r="AB3" s="93"/>
      <c r="AC3" s="93"/>
      <c r="AE3" s="87"/>
      <c r="AF3" s="412"/>
      <c r="AG3" s="77"/>
      <c r="AH3" s="38"/>
      <c r="AI3" s="3"/>
      <c r="AJ3" s="3"/>
      <c r="AK3" s="3"/>
      <c r="AL3" s="3"/>
      <c r="AM3" s="3"/>
      <c r="AN3" s="3"/>
      <c r="AO3" s="3"/>
      <c r="AP3" s="3"/>
      <c r="AQ3" s="3"/>
      <c r="AR3" s="31"/>
      <c r="AS3" s="31"/>
      <c r="AT3" s="24"/>
      <c r="AU3" s="24"/>
      <c r="AV3" s="61"/>
      <c r="AW3" s="61"/>
      <c r="AX3" s="3"/>
      <c r="AY3" s="61"/>
      <c r="AZ3" s="3"/>
      <c r="BA3" s="3"/>
      <c r="BB3" s="61"/>
      <c r="BC3" s="61"/>
      <c r="BD3" s="61"/>
      <c r="BE3" s="61"/>
      <c r="BF3" s="61"/>
      <c r="BG3" s="3"/>
    </row>
    <row r="4" spans="1:60" s="23" customFormat="1" x14ac:dyDescent="0.25">
      <c r="B4" s="289" t="s">
        <v>154</v>
      </c>
      <c r="C4" s="23" t="s">
        <v>69</v>
      </c>
      <c r="E4" s="289" t="s">
        <v>153</v>
      </c>
      <c r="F4" s="23" t="s">
        <v>71</v>
      </c>
      <c r="H4" s="415"/>
      <c r="I4" s="415"/>
      <c r="J4" s="415"/>
      <c r="K4" s="415"/>
      <c r="L4" s="415"/>
      <c r="M4" s="415"/>
      <c r="N4" s="415"/>
      <c r="O4" s="415"/>
      <c r="P4" s="415"/>
      <c r="Q4" s="415"/>
      <c r="R4" s="13"/>
      <c r="S4" s="13"/>
      <c r="T4" s="13"/>
      <c r="U4" s="13"/>
      <c r="V4" s="13"/>
      <c r="W4" s="13"/>
      <c r="X4" s="13"/>
      <c r="Y4" s="13"/>
      <c r="Z4" s="87"/>
      <c r="AA4" s="109"/>
      <c r="AB4" s="93"/>
      <c r="AC4" s="93"/>
      <c r="AE4" s="87"/>
      <c r="AF4" s="412"/>
      <c r="AG4" s="77"/>
      <c r="AH4" s="38"/>
      <c r="AI4" s="3"/>
      <c r="AJ4" s="3"/>
      <c r="AK4" s="3"/>
      <c r="AL4" s="3"/>
      <c r="AM4" s="3"/>
      <c r="AN4" s="3"/>
      <c r="AO4" s="3"/>
      <c r="AP4" s="3"/>
      <c r="AQ4" s="3"/>
      <c r="AR4" s="31"/>
      <c r="AS4" s="31"/>
      <c r="AT4" s="24"/>
      <c r="AU4" s="24"/>
      <c r="AV4" s="61"/>
      <c r="AW4" s="61"/>
      <c r="AX4" s="3"/>
      <c r="AY4" s="61"/>
      <c r="AZ4" s="3"/>
      <c r="BA4" s="3"/>
      <c r="BB4" s="61"/>
      <c r="BC4" s="61"/>
      <c r="BD4" s="61"/>
      <c r="BE4" s="61"/>
      <c r="BF4" s="61"/>
      <c r="BG4" s="3"/>
    </row>
    <row r="5" spans="1:60" s="23" customFormat="1" x14ac:dyDescent="0.25">
      <c r="B5" s="289" t="s">
        <v>155</v>
      </c>
      <c r="C5" s="23" t="s">
        <v>85</v>
      </c>
      <c r="H5" s="415"/>
      <c r="I5" s="415"/>
      <c r="J5" s="415"/>
      <c r="K5" s="415"/>
      <c r="L5" s="415"/>
      <c r="M5" s="415"/>
      <c r="N5" s="415"/>
      <c r="O5" s="415"/>
      <c r="P5" s="415"/>
      <c r="Q5" s="415"/>
      <c r="R5" s="13"/>
      <c r="S5" s="13"/>
      <c r="T5" s="13"/>
      <c r="U5" s="13"/>
      <c r="V5" s="13"/>
      <c r="W5" s="13"/>
      <c r="X5" s="13"/>
      <c r="Y5" s="13"/>
      <c r="Z5" s="87"/>
      <c r="AA5" s="109"/>
      <c r="AB5" s="93"/>
      <c r="AC5" s="93"/>
      <c r="AD5" s="124"/>
      <c r="AE5" s="134"/>
      <c r="AF5" s="413"/>
      <c r="AG5" s="75"/>
      <c r="AH5" s="127"/>
      <c r="AI5" s="16"/>
      <c r="AJ5" s="13"/>
      <c r="AK5" s="137"/>
      <c r="AL5" s="137"/>
      <c r="AM5" s="13"/>
      <c r="AN5" s="13"/>
      <c r="AO5" s="13"/>
      <c r="AP5" s="13"/>
      <c r="AQ5" s="13"/>
      <c r="AR5" s="128"/>
      <c r="AS5" s="128"/>
      <c r="AT5" s="13"/>
      <c r="AU5" s="13"/>
      <c r="AV5" s="190"/>
      <c r="AW5" s="190"/>
      <c r="AX5" s="13"/>
      <c r="AY5" s="100"/>
      <c r="AZ5" s="13"/>
      <c r="BA5" s="13"/>
      <c r="BB5" s="100"/>
      <c r="BC5" s="100"/>
      <c r="BD5" s="100"/>
      <c r="BE5" s="100"/>
      <c r="BF5" s="100"/>
      <c r="BG5" s="13"/>
    </row>
    <row r="6" spans="1:60" s="355" customFormat="1" ht="15" customHeight="1" thickBot="1" x14ac:dyDescent="0.3">
      <c r="A6" s="349"/>
      <c r="B6" s="350"/>
      <c r="C6" s="349"/>
      <c r="D6" s="349"/>
      <c r="E6" s="349" t="s">
        <v>1</v>
      </c>
      <c r="F6" s="349"/>
      <c r="G6" s="349"/>
      <c r="H6" s="349"/>
      <c r="I6" s="351"/>
      <c r="J6" s="352" t="s">
        <v>112</v>
      </c>
      <c r="K6" s="353"/>
      <c r="L6" s="354"/>
      <c r="M6" s="349"/>
      <c r="N6" s="354"/>
      <c r="O6" s="354"/>
      <c r="P6" s="354"/>
      <c r="Q6" s="354"/>
      <c r="R6" s="354"/>
      <c r="S6" s="354" t="s">
        <v>2</v>
      </c>
      <c r="T6" s="354"/>
      <c r="U6" s="354"/>
      <c r="V6" s="354"/>
      <c r="W6" s="354"/>
      <c r="X6" s="354"/>
      <c r="Y6" s="354"/>
      <c r="Z6" s="349"/>
      <c r="AA6" s="351"/>
      <c r="AB6" s="351"/>
      <c r="AC6" s="351" t="s">
        <v>129</v>
      </c>
      <c r="AD6" s="349"/>
      <c r="AE6" s="349"/>
      <c r="AF6" s="414"/>
      <c r="AG6" s="409"/>
      <c r="AH6" s="410"/>
      <c r="AI6" s="397"/>
      <c r="AJ6" s="398"/>
      <c r="AK6" s="398"/>
      <c r="AL6" s="398"/>
      <c r="AM6" s="398"/>
      <c r="AN6" s="399" t="s">
        <v>36</v>
      </c>
      <c r="AO6" s="399"/>
      <c r="AP6" s="397"/>
      <c r="AQ6" s="397"/>
      <c r="AR6" s="397"/>
      <c r="AS6" s="397"/>
      <c r="AT6" s="397"/>
      <c r="AU6" s="397"/>
      <c r="AV6" s="400" t="s">
        <v>157</v>
      </c>
      <c r="AW6" s="401"/>
      <c r="AX6" s="397"/>
      <c r="AY6" s="402"/>
      <c r="AZ6" s="399"/>
      <c r="BA6" s="399"/>
      <c r="BB6" s="403"/>
      <c r="BC6" s="403" t="s">
        <v>3</v>
      </c>
      <c r="BD6" s="403"/>
      <c r="BE6" s="403"/>
      <c r="BF6" s="404"/>
      <c r="BG6" s="397"/>
      <c r="BH6" s="405"/>
    </row>
    <row r="7" spans="1:60" s="330" customFormat="1" ht="117" customHeight="1" thickBot="1" x14ac:dyDescent="0.3">
      <c r="A7" s="319" t="s">
        <v>47</v>
      </c>
      <c r="B7" s="307" t="s">
        <v>5</v>
      </c>
      <c r="C7" s="320" t="s">
        <v>6</v>
      </c>
      <c r="D7" s="320" t="s">
        <v>17</v>
      </c>
      <c r="E7" s="321" t="s">
        <v>18</v>
      </c>
      <c r="F7" s="322" t="s">
        <v>19</v>
      </c>
      <c r="G7" s="334" t="s">
        <v>20</v>
      </c>
      <c r="H7" s="332" t="s">
        <v>95</v>
      </c>
      <c r="I7" s="331" t="s">
        <v>101</v>
      </c>
      <c r="J7" s="286" t="s">
        <v>76</v>
      </c>
      <c r="K7" s="323" t="s">
        <v>7</v>
      </c>
      <c r="L7" s="324" t="s">
        <v>162</v>
      </c>
      <c r="M7" s="325" t="s">
        <v>14</v>
      </c>
      <c r="N7" s="326" t="s">
        <v>75</v>
      </c>
      <c r="O7" s="326" t="s">
        <v>108</v>
      </c>
      <c r="P7" s="326" t="s">
        <v>10</v>
      </c>
      <c r="Q7" s="326" t="s">
        <v>8</v>
      </c>
      <c r="R7" s="326" t="s">
        <v>9</v>
      </c>
      <c r="S7" s="327" t="s">
        <v>109</v>
      </c>
      <c r="T7" s="327" t="s">
        <v>105</v>
      </c>
      <c r="U7" s="327" t="s">
        <v>12</v>
      </c>
      <c r="V7" s="327" t="s">
        <v>11</v>
      </c>
      <c r="W7" s="327" t="s">
        <v>110</v>
      </c>
      <c r="X7" s="327" t="s">
        <v>13</v>
      </c>
      <c r="Y7" s="360" t="s">
        <v>82</v>
      </c>
      <c r="Z7" s="356" t="s">
        <v>113</v>
      </c>
      <c r="AA7" s="357" t="s">
        <v>115</v>
      </c>
      <c r="AB7" s="358" t="s">
        <v>116</v>
      </c>
      <c r="AC7" s="359" t="s">
        <v>22</v>
      </c>
      <c r="AD7" s="328" t="s">
        <v>15</v>
      </c>
      <c r="AE7" s="287" t="s">
        <v>35</v>
      </c>
      <c r="AF7" s="287" t="s">
        <v>96</v>
      </c>
      <c r="AG7" s="364" t="s">
        <v>78</v>
      </c>
      <c r="AH7" s="365" t="s">
        <v>133</v>
      </c>
      <c r="AI7" s="366" t="s">
        <v>134</v>
      </c>
      <c r="AJ7" s="366" t="s">
        <v>111</v>
      </c>
      <c r="AK7" s="366" t="s">
        <v>31</v>
      </c>
      <c r="AL7" s="366" t="s">
        <v>135</v>
      </c>
      <c r="AM7" s="366" t="s">
        <v>103</v>
      </c>
      <c r="AN7" s="366" t="s">
        <v>136</v>
      </c>
      <c r="AO7" s="366" t="s">
        <v>106</v>
      </c>
      <c r="AP7" s="366" t="s">
        <v>137</v>
      </c>
      <c r="AQ7" s="367" t="s">
        <v>156</v>
      </c>
      <c r="AR7" s="368" t="s">
        <v>104</v>
      </c>
      <c r="AS7" s="369" t="s">
        <v>15</v>
      </c>
      <c r="AT7" s="361" t="s">
        <v>127</v>
      </c>
      <c r="AU7" s="362" t="s">
        <v>128</v>
      </c>
      <c r="AV7" s="370" t="s">
        <v>107</v>
      </c>
      <c r="AW7" s="370" t="s">
        <v>117</v>
      </c>
      <c r="AX7" s="371" t="s">
        <v>119</v>
      </c>
      <c r="AY7" s="372" t="s">
        <v>118</v>
      </c>
      <c r="AZ7" s="371" t="s">
        <v>91</v>
      </c>
      <c r="BA7" s="371" t="s">
        <v>124</v>
      </c>
      <c r="BB7" s="372" t="s">
        <v>120</v>
      </c>
      <c r="BC7" s="372" t="s">
        <v>121</v>
      </c>
      <c r="BD7" s="372" t="s">
        <v>125</v>
      </c>
      <c r="BE7" s="372" t="s">
        <v>51</v>
      </c>
      <c r="BF7" s="372" t="s">
        <v>123</v>
      </c>
      <c r="BG7" s="373" t="s">
        <v>126</v>
      </c>
      <c r="BH7" s="395"/>
    </row>
    <row r="8" spans="1:60" s="300" customFormat="1" ht="45.75" customHeight="1" x14ac:dyDescent="0.25">
      <c r="A8" s="290" t="s">
        <v>37</v>
      </c>
      <c r="B8" s="301" t="s">
        <v>45</v>
      </c>
      <c r="C8" s="291" t="s">
        <v>38</v>
      </c>
      <c r="D8" s="292" t="s">
        <v>46</v>
      </c>
      <c r="E8" s="293" t="s">
        <v>41</v>
      </c>
      <c r="F8" s="294"/>
      <c r="G8" s="335"/>
      <c r="H8" s="241" t="s">
        <v>149</v>
      </c>
      <c r="I8" s="64" t="s">
        <v>41</v>
      </c>
      <c r="J8" s="237" t="s">
        <v>39</v>
      </c>
      <c r="K8" s="64" t="s">
        <v>41</v>
      </c>
      <c r="L8" s="17" t="s">
        <v>42</v>
      </c>
      <c r="M8" s="17" t="s">
        <v>42</v>
      </c>
      <c r="N8" s="17" t="s">
        <v>42</v>
      </c>
      <c r="O8" s="17" t="s">
        <v>42</v>
      </c>
      <c r="P8" s="17" t="s">
        <v>42</v>
      </c>
      <c r="Q8" s="17" t="s">
        <v>42</v>
      </c>
      <c r="R8" s="17" t="s">
        <v>42</v>
      </c>
      <c r="S8" s="17" t="s">
        <v>42</v>
      </c>
      <c r="T8" s="17" t="s">
        <v>42</v>
      </c>
      <c r="U8" s="17" t="s">
        <v>42</v>
      </c>
      <c r="V8" s="17" t="s">
        <v>42</v>
      </c>
      <c r="W8" s="17" t="s">
        <v>42</v>
      </c>
      <c r="X8" s="17" t="s">
        <v>42</v>
      </c>
      <c r="Y8" s="132"/>
      <c r="Z8" s="295" t="s">
        <v>150</v>
      </c>
      <c r="AA8" s="296" t="s">
        <v>41</v>
      </c>
      <c r="AB8" s="296" t="s">
        <v>41</v>
      </c>
      <c r="AC8" s="297" t="s">
        <v>41</v>
      </c>
      <c r="AD8" s="298"/>
      <c r="AE8" s="246" t="s">
        <v>44</v>
      </c>
      <c r="AF8" s="246" t="s">
        <v>44</v>
      </c>
      <c r="AG8" s="20" t="s">
        <v>39</v>
      </c>
      <c r="AH8" s="17" t="s">
        <v>148</v>
      </c>
      <c r="AI8" s="17" t="s">
        <v>145</v>
      </c>
      <c r="AJ8" s="17" t="s">
        <v>42</v>
      </c>
      <c r="AK8" s="17" t="s">
        <v>42</v>
      </c>
      <c r="AL8" s="17" t="s">
        <v>145</v>
      </c>
      <c r="AM8" s="17" t="s">
        <v>42</v>
      </c>
      <c r="AN8" s="17" t="s">
        <v>145</v>
      </c>
      <c r="AO8" s="17" t="s">
        <v>42</v>
      </c>
      <c r="AP8" s="17" t="s">
        <v>146</v>
      </c>
      <c r="AQ8" s="129" t="s">
        <v>147</v>
      </c>
      <c r="AR8" s="138" t="s">
        <v>43</v>
      </c>
      <c r="AS8" s="375"/>
      <c r="AT8" s="18" t="s">
        <v>39</v>
      </c>
      <c r="AU8" s="240"/>
      <c r="AV8" s="244" t="s">
        <v>41</v>
      </c>
      <c r="AW8" s="129" t="s">
        <v>42</v>
      </c>
      <c r="AX8" s="203" t="s">
        <v>39</v>
      </c>
      <c r="AY8" s="64" t="s">
        <v>41</v>
      </c>
      <c r="AZ8" s="17" t="s">
        <v>39</v>
      </c>
      <c r="BA8" s="17"/>
      <c r="BB8" s="64" t="s">
        <v>41</v>
      </c>
      <c r="BC8" s="129" t="s">
        <v>42</v>
      </c>
      <c r="BD8" s="129" t="s">
        <v>122</v>
      </c>
      <c r="BE8" s="17" t="s">
        <v>39</v>
      </c>
      <c r="BF8" s="64" t="s">
        <v>41</v>
      </c>
      <c r="BG8" s="245"/>
    </row>
    <row r="9" spans="1:60" s="31" customFormat="1" ht="18" customHeight="1" x14ac:dyDescent="0.25">
      <c r="A9" s="41"/>
      <c r="B9" s="179"/>
      <c r="C9" s="27"/>
      <c r="D9" s="42"/>
      <c r="E9" s="43"/>
      <c r="F9" s="44"/>
      <c r="G9" s="336"/>
      <c r="H9" s="333"/>
      <c r="I9" s="65"/>
      <c r="J9" s="67"/>
      <c r="K9" s="101"/>
      <c r="L9" s="28"/>
      <c r="M9" s="28"/>
      <c r="N9" s="28"/>
      <c r="O9" s="28"/>
      <c r="P9" s="28"/>
      <c r="Q9" s="28"/>
      <c r="R9" s="28"/>
      <c r="S9" s="28"/>
      <c r="T9" s="28"/>
      <c r="U9" s="140"/>
      <c r="V9" s="147"/>
      <c r="W9" s="147"/>
      <c r="X9" s="147"/>
      <c r="Y9" s="288"/>
      <c r="Z9" s="88"/>
      <c r="AA9" s="110"/>
      <c r="AB9" s="62"/>
      <c r="AC9" s="111"/>
      <c r="AD9" s="45"/>
      <c r="AE9" s="135" t="str">
        <f>IF($Z9 = "Positive", "YES", "")</f>
        <v/>
      </c>
      <c r="AF9" s="392" t="str">
        <f>IF(AND(I9&lt;&gt;"",AA9-I9&gt;=14),"YES", "")</f>
        <v/>
      </c>
      <c r="AG9" s="76"/>
      <c r="AH9" s="28"/>
      <c r="AI9" s="28"/>
      <c r="AJ9" s="28"/>
      <c r="AK9" s="28"/>
      <c r="AL9" s="28"/>
      <c r="AM9" s="28"/>
      <c r="AN9" s="28"/>
      <c r="AO9" s="28"/>
      <c r="AP9" s="28"/>
      <c r="AQ9" s="130"/>
      <c r="AR9" s="181"/>
      <c r="AS9" s="376"/>
      <c r="AT9" s="374"/>
      <c r="AU9" s="363"/>
      <c r="AV9" s="230"/>
      <c r="AW9" s="230"/>
      <c r="AX9" s="28"/>
      <c r="AY9" s="62"/>
      <c r="AZ9" s="28"/>
      <c r="BA9" s="28"/>
      <c r="BB9" s="62"/>
      <c r="BC9" s="62"/>
      <c r="BD9" s="62"/>
      <c r="BE9" s="62"/>
      <c r="BF9" s="63"/>
      <c r="BG9" s="195"/>
    </row>
    <row r="10" spans="1:60" s="31" customFormat="1" ht="18" customHeight="1" x14ac:dyDescent="0.25">
      <c r="A10" s="41"/>
      <c r="B10" s="179"/>
      <c r="C10" s="27"/>
      <c r="D10" s="42"/>
      <c r="E10" s="43"/>
      <c r="F10" s="44"/>
      <c r="G10" s="336"/>
      <c r="H10" s="158"/>
      <c r="I10" s="65"/>
      <c r="J10" s="68"/>
      <c r="K10" s="102"/>
      <c r="L10" s="32"/>
      <c r="M10" s="33"/>
      <c r="N10" s="33"/>
      <c r="O10" s="32"/>
      <c r="P10" s="32"/>
      <c r="Q10" s="32"/>
      <c r="R10" s="33"/>
      <c r="S10" s="33"/>
      <c r="T10" s="33"/>
      <c r="U10" s="141"/>
      <c r="V10" s="34"/>
      <c r="W10" s="34"/>
      <c r="X10" s="34"/>
      <c r="Y10" s="344"/>
      <c r="Z10" s="88"/>
      <c r="AA10" s="110"/>
      <c r="AB10" s="62"/>
      <c r="AC10" s="111"/>
      <c r="AD10" s="45"/>
      <c r="AE10" s="135" t="str">
        <f t="shared" ref="AE10:AE35" si="0">IF($Z10 = "Positive", "YES", "")</f>
        <v/>
      </c>
      <c r="AF10" s="393" t="str">
        <f>IF(AND(I10&lt;&gt;"",AA10-I10&gt;=14),"YES", "")</f>
        <v/>
      </c>
      <c r="AG10" s="76"/>
      <c r="AH10" s="152"/>
      <c r="AI10" s="152"/>
      <c r="AJ10" s="152"/>
      <c r="AK10" s="152"/>
      <c r="AL10" s="152"/>
      <c r="AM10" s="152"/>
      <c r="AN10" s="152"/>
      <c r="AO10" s="152"/>
      <c r="AP10" s="152"/>
      <c r="AQ10" s="154"/>
      <c r="AR10" s="182"/>
      <c r="AS10" s="253"/>
      <c r="AT10" s="199"/>
      <c r="AU10" s="363"/>
      <c r="AV10" s="232"/>
      <c r="AW10" s="232"/>
      <c r="AX10" s="152"/>
      <c r="AY10" s="156"/>
      <c r="AZ10" s="152"/>
      <c r="BA10" s="152"/>
      <c r="BB10" s="156"/>
      <c r="BC10" s="156"/>
      <c r="BD10" s="156"/>
      <c r="BE10" s="156"/>
      <c r="BF10" s="157"/>
      <c r="BG10" s="196"/>
    </row>
    <row r="11" spans="1:60" s="31" customFormat="1" ht="18" customHeight="1" x14ac:dyDescent="0.25">
      <c r="A11" s="41"/>
      <c r="B11" s="179"/>
      <c r="C11" s="27"/>
      <c r="D11" s="42"/>
      <c r="E11" s="43"/>
      <c r="F11" s="44"/>
      <c r="G11" s="336"/>
      <c r="H11" s="158"/>
      <c r="I11" s="65"/>
      <c r="J11" s="67"/>
      <c r="K11" s="102"/>
      <c r="L11" s="32"/>
      <c r="M11" s="33"/>
      <c r="N11" s="33"/>
      <c r="O11" s="32"/>
      <c r="P11" s="32"/>
      <c r="Q11" s="32"/>
      <c r="R11" s="33"/>
      <c r="S11" s="33"/>
      <c r="T11" s="33"/>
      <c r="U11" s="141"/>
      <c r="V11" s="34"/>
      <c r="W11" s="34"/>
      <c r="X11" s="34"/>
      <c r="Y11" s="345"/>
      <c r="Z11" s="88"/>
      <c r="AA11" s="110"/>
      <c r="AB11" s="62"/>
      <c r="AC11" s="111"/>
      <c r="AD11" s="45"/>
      <c r="AE11" s="135" t="str">
        <f t="shared" si="0"/>
        <v/>
      </c>
      <c r="AF11" s="392" t="str">
        <f>IF(AND(I11&lt;&gt;"",AA11-I11&gt;=14),"YES", "")</f>
        <v/>
      </c>
      <c r="AG11" s="76"/>
      <c r="AH11" s="152"/>
      <c r="AI11" s="152"/>
      <c r="AJ11" s="152"/>
      <c r="AK11" s="152"/>
      <c r="AL11" s="152"/>
      <c r="AM11" s="152"/>
      <c r="AN11" s="152"/>
      <c r="AO11" s="152"/>
      <c r="AP11" s="152"/>
      <c r="AQ11" s="154"/>
      <c r="AR11" s="182"/>
      <c r="AS11" s="253"/>
      <c r="AT11" s="199"/>
      <c r="AU11" s="377"/>
      <c r="AV11" s="232"/>
      <c r="AW11" s="232"/>
      <c r="AX11" s="152"/>
      <c r="AY11" s="156"/>
      <c r="AZ11" s="152"/>
      <c r="BA11" s="152"/>
      <c r="BB11" s="156"/>
      <c r="BC11" s="156"/>
      <c r="BD11" s="156"/>
      <c r="BE11" s="156"/>
      <c r="BF11" s="157"/>
      <c r="BG11" s="196"/>
    </row>
    <row r="12" spans="1:60" s="31" customFormat="1" ht="18" customHeight="1" x14ac:dyDescent="0.25">
      <c r="A12" s="41"/>
      <c r="B12" s="179"/>
      <c r="C12" s="27"/>
      <c r="D12" s="42"/>
      <c r="E12" s="43"/>
      <c r="F12" s="46"/>
      <c r="G12" s="338"/>
      <c r="H12" s="337"/>
      <c r="I12" s="65"/>
      <c r="J12" s="69"/>
      <c r="K12" s="102"/>
      <c r="L12" s="32"/>
      <c r="M12" s="33"/>
      <c r="N12" s="33"/>
      <c r="O12" s="32"/>
      <c r="P12" s="32"/>
      <c r="Q12" s="32"/>
      <c r="R12" s="33"/>
      <c r="S12" s="33"/>
      <c r="T12" s="33"/>
      <c r="U12" s="141"/>
      <c r="V12" s="34"/>
      <c r="W12" s="34"/>
      <c r="X12" s="34"/>
      <c r="Y12" s="344"/>
      <c r="Z12" s="88"/>
      <c r="AA12" s="110"/>
      <c r="AB12" s="62"/>
      <c r="AC12" s="111"/>
      <c r="AD12" s="45"/>
      <c r="AE12" s="135" t="str">
        <f t="shared" si="0"/>
        <v/>
      </c>
      <c r="AF12" s="393" t="str">
        <f>IF(AND(I12&lt;&gt;"",AA12-I12&gt;=14),"YES", "")</f>
        <v/>
      </c>
      <c r="AG12" s="76"/>
      <c r="AH12" s="152"/>
      <c r="AI12" s="152"/>
      <c r="AJ12" s="152"/>
      <c r="AK12" s="152"/>
      <c r="AL12" s="152"/>
      <c r="AM12" s="152"/>
      <c r="AN12" s="152"/>
      <c r="AO12" s="152"/>
      <c r="AP12" s="152"/>
      <c r="AQ12" s="154"/>
      <c r="AR12" s="182"/>
      <c r="AS12" s="253"/>
      <c r="AT12" s="199"/>
      <c r="AU12" s="363"/>
      <c r="AV12" s="232"/>
      <c r="AW12" s="232"/>
      <c r="AX12" s="152"/>
      <c r="AY12" s="156"/>
      <c r="AZ12" s="152"/>
      <c r="BA12" s="152"/>
      <c r="BB12" s="156"/>
      <c r="BC12" s="156"/>
      <c r="BD12" s="156"/>
      <c r="BE12" s="156"/>
      <c r="BF12" s="157"/>
      <c r="BG12" s="196"/>
    </row>
    <row r="13" spans="1:60" s="31" customFormat="1" ht="18" customHeight="1" x14ac:dyDescent="0.25">
      <c r="A13" s="47"/>
      <c r="B13" s="302"/>
      <c r="C13" s="27"/>
      <c r="D13" s="42"/>
      <c r="E13" s="43"/>
      <c r="F13" s="44"/>
      <c r="G13" s="336"/>
      <c r="H13" s="158"/>
      <c r="I13" s="94"/>
      <c r="J13" s="70"/>
      <c r="K13" s="102"/>
      <c r="L13" s="32"/>
      <c r="M13" s="32"/>
      <c r="N13" s="32"/>
      <c r="O13" s="32"/>
      <c r="P13" s="32"/>
      <c r="Q13" s="32"/>
      <c r="R13" s="32"/>
      <c r="S13" s="32"/>
      <c r="T13" s="32"/>
      <c r="U13" s="142"/>
      <c r="V13" s="34"/>
      <c r="W13" s="34"/>
      <c r="X13" s="34"/>
      <c r="Y13" s="344"/>
      <c r="Z13" s="88"/>
      <c r="AA13" s="110"/>
      <c r="AB13" s="62"/>
      <c r="AC13" s="111"/>
      <c r="AD13" s="45"/>
      <c r="AE13" s="135" t="str">
        <f t="shared" si="0"/>
        <v/>
      </c>
      <c r="AF13" s="393" t="str">
        <f>IF(AND(I13&lt;&gt;"",AA13-I13&gt;=14),"YES", "")</f>
        <v/>
      </c>
      <c r="AG13" s="76"/>
      <c r="AH13" s="152"/>
      <c r="AI13" s="152"/>
      <c r="AJ13" s="152"/>
      <c r="AK13" s="152"/>
      <c r="AL13" s="152"/>
      <c r="AM13" s="152"/>
      <c r="AN13" s="152"/>
      <c r="AO13" s="152"/>
      <c r="AP13" s="152"/>
      <c r="AQ13" s="154"/>
      <c r="AR13" s="182"/>
      <c r="AS13" s="253"/>
      <c r="AT13" s="154"/>
      <c r="AU13" s="253"/>
      <c r="AV13" s="232"/>
      <c r="AW13" s="232"/>
      <c r="AX13" s="152"/>
      <c r="AY13" s="156"/>
      <c r="AZ13" s="152"/>
      <c r="BA13" s="152"/>
      <c r="BB13" s="156"/>
      <c r="BC13" s="156"/>
      <c r="BD13" s="156"/>
      <c r="BE13" s="156"/>
      <c r="BF13" s="156"/>
      <c r="BG13" s="197"/>
    </row>
    <row r="14" spans="1:60" s="31" customFormat="1" ht="18" customHeight="1" x14ac:dyDescent="0.25">
      <c r="A14" s="47"/>
      <c r="B14" s="302"/>
      <c r="C14" s="27"/>
      <c r="D14" s="42"/>
      <c r="E14" s="43"/>
      <c r="F14" s="44"/>
      <c r="G14" s="336"/>
      <c r="H14" s="158"/>
      <c r="I14" s="94"/>
      <c r="J14" s="70"/>
      <c r="K14" s="102"/>
      <c r="L14" s="32"/>
      <c r="M14" s="32"/>
      <c r="N14" s="32"/>
      <c r="O14" s="32"/>
      <c r="P14" s="32"/>
      <c r="Q14" s="32"/>
      <c r="R14" s="32"/>
      <c r="S14" s="32"/>
      <c r="T14" s="32"/>
      <c r="U14" s="142"/>
      <c r="V14" s="34"/>
      <c r="W14" s="34"/>
      <c r="X14" s="34"/>
      <c r="Y14" s="344"/>
      <c r="Z14" s="88"/>
      <c r="AA14" s="110"/>
      <c r="AB14" s="62"/>
      <c r="AC14" s="111"/>
      <c r="AD14" s="45"/>
      <c r="AE14" s="135" t="str">
        <f t="shared" si="0"/>
        <v/>
      </c>
      <c r="AF14" s="393" t="str">
        <f>IF(AND(I14&lt;&gt;"",AA14-I14&gt;=14),"YES", "")</f>
        <v/>
      </c>
      <c r="AG14" s="76"/>
      <c r="AH14" s="152"/>
      <c r="AI14" s="152"/>
      <c r="AJ14" s="152"/>
      <c r="AK14" s="152"/>
      <c r="AL14" s="152"/>
      <c r="AM14" s="152"/>
      <c r="AN14" s="152"/>
      <c r="AO14" s="152"/>
      <c r="AP14" s="152"/>
      <c r="AQ14" s="154"/>
      <c r="AR14" s="182"/>
      <c r="AS14" s="253"/>
      <c r="AT14" s="154"/>
      <c r="AU14" s="253"/>
      <c r="AV14" s="232"/>
      <c r="AW14" s="232"/>
      <c r="AX14" s="152"/>
      <c r="AY14" s="156"/>
      <c r="AZ14" s="152"/>
      <c r="BA14" s="152"/>
      <c r="BB14" s="156"/>
      <c r="BC14" s="156"/>
      <c r="BD14" s="156"/>
      <c r="BE14" s="156"/>
      <c r="BF14" s="156"/>
      <c r="BG14" s="197"/>
    </row>
    <row r="15" spans="1:60" s="31" customFormat="1" ht="18" customHeight="1" x14ac:dyDescent="0.25">
      <c r="A15" s="47"/>
      <c r="B15" s="302"/>
      <c r="C15" s="27"/>
      <c r="D15" s="42"/>
      <c r="E15" s="43"/>
      <c r="F15" s="44"/>
      <c r="G15" s="336"/>
      <c r="H15" s="158"/>
      <c r="I15" s="94"/>
      <c r="J15" s="71"/>
      <c r="K15" s="102"/>
      <c r="L15" s="32"/>
      <c r="M15" s="32"/>
      <c r="N15" s="32"/>
      <c r="O15" s="32"/>
      <c r="P15" s="32"/>
      <c r="Q15" s="32"/>
      <c r="R15" s="32"/>
      <c r="S15" s="32"/>
      <c r="T15" s="32"/>
      <c r="U15" s="142"/>
      <c r="V15" s="34"/>
      <c r="W15" s="34"/>
      <c r="X15" s="34"/>
      <c r="Y15" s="344"/>
      <c r="Z15" s="88"/>
      <c r="AA15" s="110"/>
      <c r="AB15" s="62"/>
      <c r="AC15" s="111"/>
      <c r="AD15" s="45"/>
      <c r="AE15" s="135" t="str">
        <f t="shared" si="0"/>
        <v/>
      </c>
      <c r="AF15" s="393" t="str">
        <f>IF(AND(I15&lt;&gt;"",AA15-I15&gt;=14),"YES", "")</f>
        <v/>
      </c>
      <c r="AG15" s="76"/>
      <c r="AH15" s="152"/>
      <c r="AI15" s="152"/>
      <c r="AJ15" s="152"/>
      <c r="AK15" s="152"/>
      <c r="AL15" s="152"/>
      <c r="AM15" s="152"/>
      <c r="AN15" s="152"/>
      <c r="AO15" s="152"/>
      <c r="AP15" s="152"/>
      <c r="AQ15" s="154"/>
      <c r="AR15" s="182"/>
      <c r="AS15" s="253"/>
      <c r="AT15" s="154"/>
      <c r="AU15" s="253"/>
      <c r="AV15" s="232"/>
      <c r="AW15" s="232"/>
      <c r="AX15" s="152"/>
      <c r="AY15" s="156"/>
      <c r="AZ15" s="152"/>
      <c r="BA15" s="152"/>
      <c r="BB15" s="156"/>
      <c r="BC15" s="156"/>
      <c r="BD15" s="156"/>
      <c r="BE15" s="156"/>
      <c r="BF15" s="156"/>
      <c r="BG15" s="197"/>
    </row>
    <row r="16" spans="1:60" s="31" customFormat="1" ht="18" customHeight="1" x14ac:dyDescent="0.25">
      <c r="A16" s="47"/>
      <c r="B16" s="302"/>
      <c r="C16" s="27"/>
      <c r="D16" s="42"/>
      <c r="E16" s="43"/>
      <c r="F16" s="44"/>
      <c r="G16" s="336"/>
      <c r="H16" s="158"/>
      <c r="I16" s="94"/>
      <c r="J16" s="72"/>
      <c r="K16" s="102"/>
      <c r="L16" s="32"/>
      <c r="M16" s="35"/>
      <c r="N16" s="32"/>
      <c r="O16" s="32"/>
      <c r="P16" s="32"/>
      <c r="Q16" s="32"/>
      <c r="R16" s="32"/>
      <c r="S16" s="32"/>
      <c r="T16" s="32"/>
      <c r="U16" s="142"/>
      <c r="V16" s="34"/>
      <c r="W16" s="34"/>
      <c r="X16" s="34"/>
      <c r="Y16" s="344"/>
      <c r="Z16" s="88"/>
      <c r="AA16" s="110"/>
      <c r="AB16" s="62"/>
      <c r="AC16" s="111"/>
      <c r="AD16" s="45"/>
      <c r="AE16" s="135" t="str">
        <f t="shared" si="0"/>
        <v/>
      </c>
      <c r="AF16" s="393" t="str">
        <f>IF(AND(I16&lt;&gt;"",AA16-I16&gt;=14),"YES", "")</f>
        <v/>
      </c>
      <c r="AG16" s="76"/>
      <c r="AH16" s="152"/>
      <c r="AI16" s="152"/>
      <c r="AJ16" s="152"/>
      <c r="AK16" s="152"/>
      <c r="AL16" s="152"/>
      <c r="AM16" s="152"/>
      <c r="AN16" s="152"/>
      <c r="AO16" s="152"/>
      <c r="AP16" s="152"/>
      <c r="AQ16" s="154"/>
      <c r="AR16" s="182"/>
      <c r="AS16" s="253"/>
      <c r="AT16" s="154"/>
      <c r="AU16" s="253"/>
      <c r="AV16" s="232"/>
      <c r="AW16" s="232"/>
      <c r="AX16" s="152"/>
      <c r="AY16" s="156"/>
      <c r="AZ16" s="152"/>
      <c r="BA16" s="152"/>
      <c r="BB16" s="156"/>
      <c r="BC16" s="156"/>
      <c r="BD16" s="156"/>
      <c r="BE16" s="156"/>
      <c r="BF16" s="156"/>
      <c r="BG16" s="197"/>
    </row>
    <row r="17" spans="1:59" s="31" customFormat="1" ht="18" customHeight="1" x14ac:dyDescent="0.25">
      <c r="A17" s="48"/>
      <c r="B17" s="303"/>
      <c r="C17" s="49"/>
      <c r="D17" s="50"/>
      <c r="E17" s="51"/>
      <c r="F17" s="44"/>
      <c r="G17" s="336"/>
      <c r="H17" s="158"/>
      <c r="I17" s="95"/>
      <c r="J17" s="71"/>
      <c r="K17" s="103"/>
      <c r="L17" s="36"/>
      <c r="M17" s="36"/>
      <c r="N17" s="36"/>
      <c r="O17" s="36"/>
      <c r="P17" s="36"/>
      <c r="Q17" s="36"/>
      <c r="R17" s="36"/>
      <c r="S17" s="36"/>
      <c r="T17" s="36"/>
      <c r="U17" s="143"/>
      <c r="V17" s="34"/>
      <c r="W17" s="34"/>
      <c r="X17" s="34"/>
      <c r="Y17" s="346"/>
      <c r="Z17" s="89"/>
      <c r="AA17" s="112"/>
      <c r="AB17" s="113"/>
      <c r="AC17" s="114"/>
      <c r="AD17" s="52"/>
      <c r="AE17" s="135" t="str">
        <f t="shared" si="0"/>
        <v/>
      </c>
      <c r="AF17" s="393" t="str">
        <f>IF(AND(I17&lt;&gt;"",AA17-I17&gt;=14),"YES", "")</f>
        <v/>
      </c>
      <c r="AG17" s="76"/>
      <c r="AH17" s="152"/>
      <c r="AI17" s="152"/>
      <c r="AJ17" s="152"/>
      <c r="AK17" s="152"/>
      <c r="AL17" s="152"/>
      <c r="AM17" s="152"/>
      <c r="AN17" s="152"/>
      <c r="AO17" s="152"/>
      <c r="AP17" s="152"/>
      <c r="AQ17" s="154"/>
      <c r="AR17" s="182"/>
      <c r="AS17" s="253"/>
      <c r="AT17" s="154"/>
      <c r="AU17" s="253"/>
      <c r="AV17" s="232"/>
      <c r="AW17" s="232"/>
      <c r="AX17" s="152"/>
      <c r="AY17" s="156"/>
      <c r="AZ17" s="152"/>
      <c r="BA17" s="152"/>
      <c r="BB17" s="156"/>
      <c r="BC17" s="156"/>
      <c r="BD17" s="156"/>
      <c r="BE17" s="156"/>
      <c r="BF17" s="156"/>
      <c r="BG17" s="197"/>
    </row>
    <row r="18" spans="1:59" s="31" customFormat="1" ht="18" customHeight="1" x14ac:dyDescent="0.25">
      <c r="A18" s="53"/>
      <c r="B18" s="304"/>
      <c r="C18" s="54"/>
      <c r="D18" s="54"/>
      <c r="E18" s="55"/>
      <c r="F18" s="54"/>
      <c r="G18" s="255"/>
      <c r="H18" s="56"/>
      <c r="I18" s="97"/>
      <c r="J18" s="71"/>
      <c r="K18" s="104"/>
      <c r="L18" s="37"/>
      <c r="M18" s="37"/>
      <c r="N18" s="37"/>
      <c r="O18" s="37"/>
      <c r="P18" s="37"/>
      <c r="Q18" s="37"/>
      <c r="R18" s="37"/>
      <c r="S18" s="37"/>
      <c r="T18" s="37"/>
      <c r="U18" s="145"/>
      <c r="V18" s="34"/>
      <c r="W18" s="34"/>
      <c r="X18" s="34"/>
      <c r="Y18" s="40"/>
      <c r="Z18" s="90"/>
      <c r="AA18" s="115"/>
      <c r="AB18" s="116"/>
      <c r="AC18" s="117"/>
      <c r="AD18" s="56"/>
      <c r="AE18" s="135" t="str">
        <f t="shared" si="0"/>
        <v/>
      </c>
      <c r="AF18" s="393" t="str">
        <f>IF(AND(I18&lt;&gt;"",AA18-I18&gt;=14),"YES", "")</f>
        <v/>
      </c>
      <c r="AG18" s="76"/>
      <c r="AH18" s="152"/>
      <c r="AI18" s="152"/>
      <c r="AJ18" s="152"/>
      <c r="AK18" s="152"/>
      <c r="AL18" s="152"/>
      <c r="AM18" s="152"/>
      <c r="AN18" s="152"/>
      <c r="AO18" s="152"/>
      <c r="AP18" s="152"/>
      <c r="AQ18" s="154"/>
      <c r="AR18" s="182"/>
      <c r="AS18" s="253"/>
      <c r="AT18" s="154"/>
      <c r="AU18" s="253"/>
      <c r="AV18" s="232"/>
      <c r="AW18" s="232"/>
      <c r="AX18" s="152"/>
      <c r="AY18" s="156"/>
      <c r="AZ18" s="152"/>
      <c r="BA18" s="152"/>
      <c r="BB18" s="156"/>
      <c r="BC18" s="156"/>
      <c r="BD18" s="156"/>
      <c r="BE18" s="156"/>
      <c r="BF18" s="156"/>
      <c r="BG18" s="197"/>
    </row>
    <row r="19" spans="1:59" s="31" customFormat="1" ht="18" customHeight="1" x14ac:dyDescent="0.25">
      <c r="A19" s="53"/>
      <c r="B19" s="304"/>
      <c r="C19" s="54"/>
      <c r="D19" s="54"/>
      <c r="E19" s="55"/>
      <c r="F19" s="54"/>
      <c r="G19" s="255"/>
      <c r="H19" s="56"/>
      <c r="I19" s="97"/>
      <c r="J19" s="71"/>
      <c r="K19" s="105"/>
      <c r="L19" s="34"/>
      <c r="M19" s="34"/>
      <c r="N19" s="34"/>
      <c r="O19" s="34"/>
      <c r="P19" s="34"/>
      <c r="Q19" s="34"/>
      <c r="R19" s="34"/>
      <c r="S19" s="34"/>
      <c r="T19" s="34"/>
      <c r="U19" s="39"/>
      <c r="V19" s="34"/>
      <c r="W19" s="34"/>
      <c r="X19" s="34"/>
      <c r="Y19" s="40"/>
      <c r="Z19" s="90"/>
      <c r="AA19" s="115"/>
      <c r="AB19" s="116"/>
      <c r="AC19" s="117"/>
      <c r="AD19" s="56"/>
      <c r="AE19" s="135" t="str">
        <f t="shared" si="0"/>
        <v/>
      </c>
      <c r="AF19" s="393" t="str">
        <f>IF(AND(I19&lt;&gt;"",AA19-I19&gt;=14),"YES", "")</f>
        <v/>
      </c>
      <c r="AG19" s="76"/>
      <c r="AH19" s="152"/>
      <c r="AI19" s="152"/>
      <c r="AJ19" s="152"/>
      <c r="AK19" s="152"/>
      <c r="AL19" s="152"/>
      <c r="AM19" s="152"/>
      <c r="AN19" s="152"/>
      <c r="AO19" s="152"/>
      <c r="AP19" s="152"/>
      <c r="AQ19" s="154"/>
      <c r="AR19" s="182"/>
      <c r="AS19" s="253"/>
      <c r="AT19" s="154"/>
      <c r="AU19" s="253"/>
      <c r="AV19" s="232"/>
      <c r="AW19" s="232"/>
      <c r="AX19" s="152"/>
      <c r="AY19" s="156"/>
      <c r="AZ19" s="152"/>
      <c r="BA19" s="152"/>
      <c r="BB19" s="156"/>
      <c r="BC19" s="156"/>
      <c r="BD19" s="156"/>
      <c r="BE19" s="156"/>
      <c r="BF19" s="156"/>
      <c r="BG19" s="197"/>
    </row>
    <row r="20" spans="1:59" s="31" customFormat="1" ht="18" customHeight="1" x14ac:dyDescent="0.25">
      <c r="A20" s="53"/>
      <c r="B20" s="304"/>
      <c r="C20" s="54"/>
      <c r="D20" s="54"/>
      <c r="E20" s="54"/>
      <c r="F20" s="54"/>
      <c r="G20" s="255"/>
      <c r="H20" s="339"/>
      <c r="I20" s="98"/>
      <c r="J20" s="71"/>
      <c r="K20" s="106"/>
      <c r="L20" s="34"/>
      <c r="M20" s="34"/>
      <c r="N20" s="34"/>
      <c r="O20" s="34"/>
      <c r="P20" s="34"/>
      <c r="Q20" s="34"/>
      <c r="R20" s="34"/>
      <c r="S20" s="34"/>
      <c r="T20" s="34"/>
      <c r="U20" s="39"/>
      <c r="V20" s="34"/>
      <c r="W20" s="34"/>
      <c r="X20" s="34"/>
      <c r="Y20" s="40"/>
      <c r="Z20" s="90"/>
      <c r="AA20" s="115"/>
      <c r="AB20" s="116"/>
      <c r="AC20" s="118"/>
      <c r="AD20" s="56"/>
      <c r="AE20" s="136" t="str">
        <f t="shared" si="0"/>
        <v/>
      </c>
      <c r="AF20" s="393" t="str">
        <f>IF(AND(I20&lt;&gt;"",AA20-I20&gt;=14),"YES", "")</f>
        <v/>
      </c>
      <c r="AG20" s="76"/>
      <c r="AH20" s="152"/>
      <c r="AI20" s="152"/>
      <c r="AJ20" s="163"/>
      <c r="AK20" s="152"/>
      <c r="AL20" s="152"/>
      <c r="AM20" s="152"/>
      <c r="AN20" s="152"/>
      <c r="AO20" s="152"/>
      <c r="AP20" s="152"/>
      <c r="AQ20" s="154"/>
      <c r="AR20" s="182"/>
      <c r="AS20" s="253"/>
      <c r="AT20" s="154"/>
      <c r="AU20" s="253"/>
      <c r="AV20" s="232"/>
      <c r="AW20" s="232"/>
      <c r="AX20" s="152"/>
      <c r="AY20" s="156"/>
      <c r="AZ20" s="152"/>
      <c r="BA20" s="152"/>
      <c r="BB20" s="156"/>
      <c r="BC20" s="156"/>
      <c r="BD20" s="156"/>
      <c r="BE20" s="156"/>
      <c r="BF20" s="156"/>
      <c r="BG20" s="197"/>
    </row>
    <row r="21" spans="1:59" s="31" customFormat="1" ht="18" customHeight="1" x14ac:dyDescent="0.25">
      <c r="A21" s="53"/>
      <c r="B21" s="304"/>
      <c r="C21" s="54"/>
      <c r="D21" s="54"/>
      <c r="E21" s="54"/>
      <c r="F21" s="54"/>
      <c r="G21" s="255"/>
      <c r="H21" s="339"/>
      <c r="I21" s="98"/>
      <c r="J21" s="73"/>
      <c r="K21" s="105"/>
      <c r="L21" s="34"/>
      <c r="M21" s="34"/>
      <c r="N21" s="34"/>
      <c r="O21" s="34"/>
      <c r="P21" s="34"/>
      <c r="Q21" s="34"/>
      <c r="R21" s="34"/>
      <c r="S21" s="34"/>
      <c r="T21" s="34"/>
      <c r="U21" s="39"/>
      <c r="V21" s="34"/>
      <c r="W21" s="34"/>
      <c r="X21" s="34"/>
      <c r="Y21" s="40"/>
      <c r="Z21" s="90"/>
      <c r="AA21" s="115"/>
      <c r="AB21" s="116"/>
      <c r="AC21" s="117"/>
      <c r="AD21" s="56"/>
      <c r="AE21" s="135" t="str">
        <f t="shared" si="0"/>
        <v/>
      </c>
      <c r="AF21" s="393" t="str">
        <f>IF(AND(I21&lt;&gt;"",AA21-I21&gt;=14),"YES", "")</f>
        <v/>
      </c>
      <c r="AG21" s="76"/>
      <c r="AH21" s="152"/>
      <c r="AI21" s="152"/>
      <c r="AJ21" s="173"/>
      <c r="AK21" s="152"/>
      <c r="AL21" s="152"/>
      <c r="AM21" s="152"/>
      <c r="AN21" s="152"/>
      <c r="AO21" s="152"/>
      <c r="AP21" s="152"/>
      <c r="AQ21" s="154"/>
      <c r="AR21" s="182"/>
      <c r="AS21" s="253"/>
      <c r="AT21" s="154"/>
      <c r="AU21" s="253"/>
      <c r="AV21" s="232"/>
      <c r="AW21" s="232"/>
      <c r="AX21" s="152"/>
      <c r="AY21" s="156"/>
      <c r="AZ21" s="152"/>
      <c r="BA21" s="152"/>
      <c r="BB21" s="156"/>
      <c r="BC21" s="156"/>
      <c r="BD21" s="156"/>
      <c r="BE21" s="156"/>
      <c r="BF21" s="156"/>
      <c r="BG21" s="197"/>
    </row>
    <row r="22" spans="1:59" s="31" customFormat="1" ht="18" customHeight="1" x14ac:dyDescent="0.25">
      <c r="A22" s="53"/>
      <c r="B22" s="304"/>
      <c r="C22" s="54"/>
      <c r="D22" s="54"/>
      <c r="E22" s="54"/>
      <c r="F22" s="54"/>
      <c r="G22" s="255"/>
      <c r="H22" s="339"/>
      <c r="I22" s="98"/>
      <c r="J22" s="73"/>
      <c r="K22" s="105"/>
      <c r="L22" s="34"/>
      <c r="M22" s="34"/>
      <c r="N22" s="34"/>
      <c r="O22" s="34"/>
      <c r="P22" s="34"/>
      <c r="Q22" s="34"/>
      <c r="R22" s="34"/>
      <c r="S22" s="34"/>
      <c r="T22" s="34"/>
      <c r="U22" s="39"/>
      <c r="V22" s="34"/>
      <c r="W22" s="34"/>
      <c r="X22" s="34"/>
      <c r="Y22" s="40"/>
      <c r="Z22" s="91"/>
      <c r="AA22" s="119"/>
      <c r="AB22" s="96"/>
      <c r="AC22" s="117"/>
      <c r="AD22" s="56"/>
      <c r="AE22" s="135" t="str">
        <f t="shared" si="0"/>
        <v/>
      </c>
      <c r="AF22" s="393" t="str">
        <f>IF(AND(I22&lt;&gt;"",AA22-I22&gt;=14),"YES", "")</f>
        <v/>
      </c>
      <c r="AG22" s="76"/>
      <c r="AH22" s="152"/>
      <c r="AI22" s="152"/>
      <c r="AJ22" s="152"/>
      <c r="AK22" s="152"/>
      <c r="AL22" s="152"/>
      <c r="AM22" s="152"/>
      <c r="AN22" s="152"/>
      <c r="AO22" s="152"/>
      <c r="AP22" s="152"/>
      <c r="AQ22" s="154"/>
      <c r="AR22" s="182"/>
      <c r="AS22" s="253"/>
      <c r="AT22" s="154"/>
      <c r="AU22" s="253"/>
      <c r="AV22" s="232"/>
      <c r="AW22" s="232"/>
      <c r="AX22" s="152"/>
      <c r="AY22" s="156"/>
      <c r="AZ22" s="152"/>
      <c r="BA22" s="152"/>
      <c r="BB22" s="156"/>
      <c r="BC22" s="156"/>
      <c r="BD22" s="156"/>
      <c r="BE22" s="156"/>
      <c r="BF22" s="156"/>
      <c r="BG22" s="197"/>
    </row>
    <row r="23" spans="1:59" s="31" customFormat="1" ht="18" customHeight="1" x14ac:dyDescent="0.25">
      <c r="A23" s="53"/>
      <c r="B23" s="304"/>
      <c r="C23" s="54"/>
      <c r="D23" s="54"/>
      <c r="E23" s="54"/>
      <c r="F23" s="54"/>
      <c r="G23" s="255"/>
      <c r="H23" s="339"/>
      <c r="I23" s="98"/>
      <c r="J23" s="73"/>
      <c r="K23" s="105"/>
      <c r="L23" s="34"/>
      <c r="M23" s="34"/>
      <c r="N23" s="34"/>
      <c r="O23" s="34"/>
      <c r="P23" s="34"/>
      <c r="Q23" s="34"/>
      <c r="R23" s="34"/>
      <c r="S23" s="34"/>
      <c r="T23" s="34"/>
      <c r="U23" s="39"/>
      <c r="V23" s="34"/>
      <c r="W23" s="34"/>
      <c r="X23" s="34"/>
      <c r="Y23" s="40"/>
      <c r="Z23" s="91"/>
      <c r="AA23" s="119"/>
      <c r="AB23" s="96"/>
      <c r="AC23" s="117"/>
      <c r="AD23" s="56"/>
      <c r="AE23" s="135" t="str">
        <f t="shared" si="0"/>
        <v/>
      </c>
      <c r="AF23" s="393" t="str">
        <f>IF(AND(I23&lt;&gt;"",AA23-I23&gt;=14),"YES", "")</f>
        <v/>
      </c>
      <c r="AG23" s="76"/>
      <c r="AH23" s="152"/>
      <c r="AI23" s="152"/>
      <c r="AJ23" s="152"/>
      <c r="AK23" s="152"/>
      <c r="AL23" s="152"/>
      <c r="AM23" s="152"/>
      <c r="AN23" s="152"/>
      <c r="AO23" s="152"/>
      <c r="AP23" s="152"/>
      <c r="AQ23" s="154"/>
      <c r="AR23" s="182"/>
      <c r="AS23" s="253"/>
      <c r="AT23" s="154"/>
      <c r="AU23" s="253"/>
      <c r="AV23" s="232"/>
      <c r="AW23" s="232"/>
      <c r="AX23" s="152"/>
      <c r="AY23" s="156"/>
      <c r="AZ23" s="152"/>
      <c r="BA23" s="152"/>
      <c r="BB23" s="156"/>
      <c r="BC23" s="156"/>
      <c r="BD23" s="156"/>
      <c r="BE23" s="156"/>
      <c r="BF23" s="156"/>
      <c r="BG23" s="197"/>
    </row>
    <row r="24" spans="1:59" s="31" customFormat="1" ht="18" customHeight="1" x14ac:dyDescent="0.25">
      <c r="A24" s="53"/>
      <c r="B24" s="304"/>
      <c r="C24" s="54"/>
      <c r="D24" s="54"/>
      <c r="E24" s="54"/>
      <c r="F24" s="54"/>
      <c r="G24" s="255"/>
      <c r="H24" s="339"/>
      <c r="I24" s="98"/>
      <c r="J24" s="73"/>
      <c r="K24" s="105"/>
      <c r="L24" s="34"/>
      <c r="M24" s="34"/>
      <c r="N24" s="34"/>
      <c r="O24" s="34"/>
      <c r="P24" s="34"/>
      <c r="Q24" s="34"/>
      <c r="R24" s="34"/>
      <c r="S24" s="34"/>
      <c r="T24" s="34"/>
      <c r="U24" s="39"/>
      <c r="V24" s="34"/>
      <c r="W24" s="34"/>
      <c r="X24" s="34"/>
      <c r="Y24" s="40"/>
      <c r="Z24" s="91"/>
      <c r="AA24" s="119"/>
      <c r="AB24" s="96"/>
      <c r="AC24" s="117"/>
      <c r="AD24" s="56"/>
      <c r="AE24" s="135" t="str">
        <f t="shared" si="0"/>
        <v/>
      </c>
      <c r="AF24" s="393" t="str">
        <f>IF(AND(I24&lt;&gt;"",AA24-I24&gt;=14),"YES", "")</f>
        <v/>
      </c>
      <c r="AG24" s="76"/>
      <c r="AH24" s="152"/>
      <c r="AI24" s="152"/>
      <c r="AJ24" s="152"/>
      <c r="AK24" s="152"/>
      <c r="AL24" s="152"/>
      <c r="AM24" s="152"/>
      <c r="AN24" s="152"/>
      <c r="AO24" s="152"/>
      <c r="AP24" s="152"/>
      <c r="AQ24" s="154"/>
      <c r="AR24" s="182"/>
      <c r="AS24" s="253"/>
      <c r="AT24" s="154"/>
      <c r="AU24" s="253"/>
      <c r="AV24" s="232"/>
      <c r="AW24" s="232"/>
      <c r="AX24" s="152"/>
      <c r="AY24" s="156"/>
      <c r="AZ24" s="152"/>
      <c r="BA24" s="152"/>
      <c r="BB24" s="156"/>
      <c r="BC24" s="156"/>
      <c r="BD24" s="156"/>
      <c r="BE24" s="156"/>
      <c r="BF24" s="156"/>
      <c r="BG24" s="197"/>
    </row>
    <row r="25" spans="1:59" s="31" customFormat="1" ht="18" customHeight="1" x14ac:dyDescent="0.25">
      <c r="A25" s="53"/>
      <c r="B25" s="304"/>
      <c r="C25" s="54"/>
      <c r="D25" s="54"/>
      <c r="E25" s="54"/>
      <c r="F25" s="54"/>
      <c r="G25" s="255"/>
      <c r="H25" s="339"/>
      <c r="I25" s="98"/>
      <c r="J25" s="73"/>
      <c r="K25" s="105"/>
      <c r="L25" s="34"/>
      <c r="M25" s="34"/>
      <c r="N25" s="34"/>
      <c r="O25" s="34"/>
      <c r="P25" s="34"/>
      <c r="Q25" s="34"/>
      <c r="R25" s="34"/>
      <c r="S25" s="34"/>
      <c r="T25" s="34"/>
      <c r="U25" s="39"/>
      <c r="V25" s="34"/>
      <c r="W25" s="34"/>
      <c r="X25" s="34"/>
      <c r="Y25" s="40"/>
      <c r="Z25" s="91"/>
      <c r="AA25" s="119"/>
      <c r="AB25" s="96"/>
      <c r="AC25" s="117"/>
      <c r="AD25" s="56"/>
      <c r="AE25" s="135" t="str">
        <f t="shared" si="0"/>
        <v/>
      </c>
      <c r="AF25" s="393" t="str">
        <f>IF(AND(I25&lt;&gt;"",AA25-I25&gt;=14),"YES", "")</f>
        <v/>
      </c>
      <c r="AG25" s="76"/>
      <c r="AH25" s="152"/>
      <c r="AI25" s="152"/>
      <c r="AJ25" s="152"/>
      <c r="AK25" s="152"/>
      <c r="AL25" s="152"/>
      <c r="AM25" s="152"/>
      <c r="AN25" s="152"/>
      <c r="AO25" s="152"/>
      <c r="AP25" s="152"/>
      <c r="AQ25" s="154"/>
      <c r="AR25" s="182"/>
      <c r="AS25" s="253"/>
      <c r="AT25" s="154"/>
      <c r="AU25" s="253"/>
      <c r="AV25" s="232"/>
      <c r="AW25" s="232"/>
      <c r="AX25" s="152"/>
      <c r="AY25" s="156"/>
      <c r="AZ25" s="152"/>
      <c r="BA25" s="152"/>
      <c r="BB25" s="156"/>
      <c r="BC25" s="156"/>
      <c r="BD25" s="156"/>
      <c r="BE25" s="156"/>
      <c r="BF25" s="156"/>
      <c r="BG25" s="197"/>
    </row>
    <row r="26" spans="1:59" s="31" customFormat="1" ht="18" customHeight="1" x14ac:dyDescent="0.25">
      <c r="A26" s="57"/>
      <c r="B26" s="304"/>
      <c r="C26" s="54"/>
      <c r="D26" s="54"/>
      <c r="E26" s="54"/>
      <c r="F26" s="54"/>
      <c r="G26" s="255"/>
      <c r="H26" s="339"/>
      <c r="I26" s="98"/>
      <c r="J26" s="73"/>
      <c r="K26" s="105"/>
      <c r="L26" s="34"/>
      <c r="M26" s="34"/>
      <c r="N26" s="34"/>
      <c r="O26" s="34"/>
      <c r="P26" s="34"/>
      <c r="Q26" s="34"/>
      <c r="R26" s="34"/>
      <c r="S26" s="34"/>
      <c r="T26" s="34"/>
      <c r="U26" s="34"/>
      <c r="V26" s="34"/>
      <c r="W26" s="39"/>
      <c r="X26" s="39"/>
      <c r="Y26" s="40"/>
      <c r="Z26" s="76"/>
      <c r="AA26" s="120"/>
      <c r="AB26" s="121"/>
      <c r="AC26" s="122"/>
      <c r="AD26" s="56"/>
      <c r="AE26" s="135" t="str">
        <f t="shared" si="0"/>
        <v/>
      </c>
      <c r="AF26" s="393" t="str">
        <f>IF(AND(I26&lt;&gt;"",AA26-I26&gt;=14),"YES", "")</f>
        <v/>
      </c>
      <c r="AG26" s="76"/>
      <c r="AH26" s="152"/>
      <c r="AI26" s="152"/>
      <c r="AJ26" s="152"/>
      <c r="AK26" s="152"/>
      <c r="AL26" s="152"/>
      <c r="AM26" s="152"/>
      <c r="AN26" s="152"/>
      <c r="AO26" s="152"/>
      <c r="AP26" s="152"/>
      <c r="AQ26" s="154"/>
      <c r="AR26" s="182"/>
      <c r="AS26" s="253"/>
      <c r="AT26" s="154"/>
      <c r="AU26" s="253"/>
      <c r="AV26" s="232"/>
      <c r="AW26" s="232"/>
      <c r="AX26" s="152"/>
      <c r="AY26" s="156"/>
      <c r="AZ26" s="152"/>
      <c r="BA26" s="152"/>
      <c r="BB26" s="156"/>
      <c r="BC26" s="156"/>
      <c r="BD26" s="156"/>
      <c r="BE26" s="156"/>
      <c r="BF26" s="156"/>
      <c r="BG26" s="197"/>
    </row>
    <row r="27" spans="1:59" s="31" customFormat="1" ht="18" customHeight="1" x14ac:dyDescent="0.25">
      <c r="A27" s="54"/>
      <c r="B27" s="304"/>
      <c r="C27" s="54"/>
      <c r="D27" s="54"/>
      <c r="E27" s="54"/>
      <c r="F27" s="54"/>
      <c r="G27" s="255"/>
      <c r="H27" s="339"/>
      <c r="I27" s="98"/>
      <c r="J27" s="73"/>
      <c r="K27" s="105"/>
      <c r="L27" s="34"/>
      <c r="M27" s="34"/>
      <c r="N27" s="34"/>
      <c r="O27" s="34"/>
      <c r="P27" s="34"/>
      <c r="Q27" s="34"/>
      <c r="R27" s="34"/>
      <c r="S27" s="34"/>
      <c r="T27" s="34"/>
      <c r="U27" s="34"/>
      <c r="V27" s="34"/>
      <c r="W27" s="39"/>
      <c r="X27" s="39"/>
      <c r="Y27" s="40"/>
      <c r="Z27" s="76"/>
      <c r="AA27" s="120"/>
      <c r="AB27" s="121"/>
      <c r="AC27" s="122"/>
      <c r="AD27" s="56"/>
      <c r="AE27" s="136" t="str">
        <f t="shared" si="0"/>
        <v/>
      </c>
      <c r="AF27" s="393" t="str">
        <f>IF(AND(I27&lt;&gt;"",AA27-I27&gt;=14),"YES", "")</f>
        <v/>
      </c>
      <c r="AG27" s="76"/>
      <c r="AH27" s="152"/>
      <c r="AI27" s="152"/>
      <c r="AJ27" s="152"/>
      <c r="AK27" s="152"/>
      <c r="AL27" s="152"/>
      <c r="AM27" s="152"/>
      <c r="AN27" s="152"/>
      <c r="AO27" s="152"/>
      <c r="AP27" s="152"/>
      <c r="AQ27" s="154"/>
      <c r="AR27" s="182"/>
      <c r="AS27" s="253"/>
      <c r="AT27" s="154"/>
      <c r="AU27" s="253"/>
      <c r="AV27" s="232"/>
      <c r="AW27" s="232"/>
      <c r="AX27" s="152"/>
      <c r="AY27" s="156"/>
      <c r="AZ27" s="152"/>
      <c r="BA27" s="152"/>
      <c r="BB27" s="156"/>
      <c r="BC27" s="156"/>
      <c r="BD27" s="156"/>
      <c r="BE27" s="156"/>
      <c r="BF27" s="156"/>
      <c r="BG27" s="197"/>
    </row>
    <row r="28" spans="1:59" s="31" customFormat="1" ht="18" customHeight="1" x14ac:dyDescent="0.25">
      <c r="A28" s="54"/>
      <c r="B28" s="304"/>
      <c r="C28" s="54"/>
      <c r="D28" s="54"/>
      <c r="E28" s="54"/>
      <c r="F28" s="54"/>
      <c r="G28" s="255"/>
      <c r="H28" s="339"/>
      <c r="I28" s="98"/>
      <c r="J28" s="73"/>
      <c r="K28" s="105"/>
      <c r="L28" s="34"/>
      <c r="M28" s="34"/>
      <c r="N28" s="34"/>
      <c r="O28" s="34"/>
      <c r="P28" s="34"/>
      <c r="Q28" s="34"/>
      <c r="R28" s="34"/>
      <c r="S28" s="34"/>
      <c r="T28" s="34"/>
      <c r="U28" s="34"/>
      <c r="V28" s="34"/>
      <c r="W28" s="39"/>
      <c r="X28" s="39"/>
      <c r="Y28" s="40"/>
      <c r="Z28" s="91"/>
      <c r="AA28" s="119"/>
      <c r="AB28" s="96"/>
      <c r="AC28" s="98"/>
      <c r="AD28" s="56"/>
      <c r="AE28" s="135" t="str">
        <f t="shared" si="0"/>
        <v/>
      </c>
      <c r="AF28" s="393" t="str">
        <f>IF(AND(I28&lt;&gt;"",AA28-I28&gt;=14),"YES", "")</f>
        <v/>
      </c>
      <c r="AG28" s="76"/>
      <c r="AH28" s="152"/>
      <c r="AI28" s="152"/>
      <c r="AJ28" s="152"/>
      <c r="AK28" s="152"/>
      <c r="AL28" s="152"/>
      <c r="AM28" s="152"/>
      <c r="AN28" s="152"/>
      <c r="AO28" s="152"/>
      <c r="AP28" s="152"/>
      <c r="AQ28" s="154"/>
      <c r="AR28" s="182"/>
      <c r="AS28" s="253"/>
      <c r="AT28" s="154"/>
      <c r="AU28" s="253"/>
      <c r="AV28" s="232"/>
      <c r="AW28" s="232"/>
      <c r="AX28" s="152"/>
      <c r="AY28" s="156"/>
      <c r="AZ28" s="152"/>
      <c r="BA28" s="152"/>
      <c r="BB28" s="156"/>
      <c r="BC28" s="156"/>
      <c r="BD28" s="156"/>
      <c r="BE28" s="156"/>
      <c r="BF28" s="156"/>
      <c r="BG28" s="197"/>
    </row>
    <row r="29" spans="1:59" s="31" customFormat="1" ht="18" customHeight="1" x14ac:dyDescent="0.25">
      <c r="A29" s="54"/>
      <c r="B29" s="304"/>
      <c r="C29" s="54"/>
      <c r="D29" s="54"/>
      <c r="E29" s="54"/>
      <c r="F29" s="54"/>
      <c r="G29" s="255"/>
      <c r="H29" s="339"/>
      <c r="I29" s="98"/>
      <c r="J29" s="73"/>
      <c r="K29" s="105"/>
      <c r="L29" s="34"/>
      <c r="M29" s="34"/>
      <c r="N29" s="34"/>
      <c r="O29" s="34"/>
      <c r="P29" s="34"/>
      <c r="Q29" s="34"/>
      <c r="R29" s="34"/>
      <c r="S29" s="34"/>
      <c r="T29" s="34"/>
      <c r="U29" s="34"/>
      <c r="V29" s="34"/>
      <c r="W29" s="39"/>
      <c r="X29" s="39"/>
      <c r="Y29" s="40"/>
      <c r="Z29" s="91"/>
      <c r="AA29" s="119"/>
      <c r="AB29" s="96"/>
      <c r="AC29" s="98"/>
      <c r="AD29" s="56"/>
      <c r="AE29" s="135" t="str">
        <f t="shared" si="0"/>
        <v/>
      </c>
      <c r="AF29" s="393" t="str">
        <f>IF(AND(I29&lt;&gt;"",AA29-I29&gt;=14),"YES", "")</f>
        <v/>
      </c>
      <c r="AG29" s="76"/>
      <c r="AH29" s="152"/>
      <c r="AI29" s="152"/>
      <c r="AJ29" s="152"/>
      <c r="AK29" s="152"/>
      <c r="AL29" s="152"/>
      <c r="AM29" s="152"/>
      <c r="AN29" s="152"/>
      <c r="AO29" s="152"/>
      <c r="AP29" s="152"/>
      <c r="AQ29" s="154"/>
      <c r="AR29" s="182"/>
      <c r="AS29" s="253"/>
      <c r="AT29" s="154"/>
      <c r="AU29" s="253"/>
      <c r="AV29" s="232"/>
      <c r="AW29" s="232"/>
      <c r="AX29" s="152"/>
      <c r="AY29" s="156"/>
      <c r="AZ29" s="152"/>
      <c r="BA29" s="152"/>
      <c r="BB29" s="156"/>
      <c r="BC29" s="156"/>
      <c r="BD29" s="156"/>
      <c r="BE29" s="156"/>
      <c r="BF29" s="156"/>
      <c r="BG29" s="197"/>
    </row>
    <row r="30" spans="1:59" s="31" customFormat="1" ht="18" customHeight="1" x14ac:dyDescent="0.25">
      <c r="A30" s="54"/>
      <c r="B30" s="304"/>
      <c r="C30" s="54"/>
      <c r="D30" s="54"/>
      <c r="E30" s="54"/>
      <c r="F30" s="54"/>
      <c r="G30" s="255"/>
      <c r="H30" s="339"/>
      <c r="I30" s="98"/>
      <c r="J30" s="73"/>
      <c r="K30" s="105"/>
      <c r="L30" s="34"/>
      <c r="M30" s="34"/>
      <c r="N30" s="34"/>
      <c r="O30" s="34"/>
      <c r="P30" s="34"/>
      <c r="Q30" s="34"/>
      <c r="R30" s="34"/>
      <c r="S30" s="34"/>
      <c r="T30" s="34"/>
      <c r="U30" s="34"/>
      <c r="V30" s="34"/>
      <c r="W30" s="39"/>
      <c r="X30" s="39"/>
      <c r="Y30" s="40"/>
      <c r="Z30" s="91"/>
      <c r="AA30" s="119"/>
      <c r="AB30" s="96"/>
      <c r="AC30" s="98"/>
      <c r="AD30" s="56"/>
      <c r="AE30" s="135" t="str">
        <f t="shared" si="0"/>
        <v/>
      </c>
      <c r="AF30" s="393" t="str">
        <f>IF(AND(I30&lt;&gt;"",AA30-I30&gt;=14),"YES", "")</f>
        <v/>
      </c>
      <c r="AG30" s="76"/>
      <c r="AH30" s="152"/>
      <c r="AI30" s="152"/>
      <c r="AJ30" s="152"/>
      <c r="AK30" s="152"/>
      <c r="AL30" s="152"/>
      <c r="AM30" s="152"/>
      <c r="AN30" s="152"/>
      <c r="AO30" s="152"/>
      <c r="AP30" s="152"/>
      <c r="AQ30" s="154"/>
      <c r="AR30" s="182"/>
      <c r="AS30" s="253"/>
      <c r="AT30" s="200"/>
      <c r="AU30" s="254"/>
      <c r="AV30" s="232"/>
      <c r="AW30" s="232"/>
      <c r="AX30" s="152"/>
      <c r="AY30" s="156"/>
      <c r="AZ30" s="152"/>
      <c r="BA30" s="163"/>
      <c r="BB30" s="175"/>
      <c r="BC30" s="175"/>
      <c r="BD30" s="175"/>
      <c r="BE30" s="175"/>
      <c r="BF30" s="175"/>
      <c r="BG30" s="197"/>
    </row>
    <row r="31" spans="1:59" s="31" customFormat="1" ht="18" customHeight="1" x14ac:dyDescent="0.25">
      <c r="A31" s="54"/>
      <c r="B31" s="304"/>
      <c r="C31" s="54"/>
      <c r="D31" s="54"/>
      <c r="E31" s="54"/>
      <c r="F31" s="54"/>
      <c r="G31" s="255"/>
      <c r="H31" s="339"/>
      <c r="I31" s="98"/>
      <c r="J31" s="73"/>
      <c r="K31" s="105"/>
      <c r="L31" s="34"/>
      <c r="M31" s="34"/>
      <c r="N31" s="34"/>
      <c r="O31" s="34"/>
      <c r="P31" s="34"/>
      <c r="Q31" s="34"/>
      <c r="R31" s="34"/>
      <c r="S31" s="34"/>
      <c r="T31" s="34"/>
      <c r="U31" s="34"/>
      <c r="V31" s="34"/>
      <c r="W31" s="39"/>
      <c r="X31" s="39"/>
      <c r="Y31" s="40"/>
      <c r="Z31" s="91"/>
      <c r="AA31" s="119"/>
      <c r="AB31" s="96"/>
      <c r="AC31" s="98"/>
      <c r="AD31" s="56"/>
      <c r="AE31" s="135" t="str">
        <f t="shared" si="0"/>
        <v/>
      </c>
      <c r="AF31" s="393" t="str">
        <f>IF(AND(I31&lt;&gt;"",AA31-I31&gt;=14),"YES", "")</f>
        <v/>
      </c>
      <c r="AG31" s="76"/>
      <c r="AH31" s="152"/>
      <c r="AI31" s="152"/>
      <c r="AJ31" s="152"/>
      <c r="AK31" s="152"/>
      <c r="AL31" s="152"/>
      <c r="AM31" s="152"/>
      <c r="AN31" s="152"/>
      <c r="AO31" s="152"/>
      <c r="AP31" s="152"/>
      <c r="AQ31" s="154"/>
      <c r="AR31" s="182"/>
      <c r="AS31" s="253"/>
      <c r="AT31" s="154"/>
      <c r="AU31" s="253"/>
      <c r="AV31" s="232"/>
      <c r="AW31" s="232"/>
      <c r="AX31" s="152"/>
      <c r="AY31" s="156"/>
      <c r="AZ31" s="152"/>
      <c r="BA31" s="163"/>
      <c r="BB31" s="175"/>
      <c r="BC31" s="175"/>
      <c r="BD31" s="175"/>
      <c r="BE31" s="175"/>
      <c r="BF31" s="175"/>
      <c r="BG31" s="197"/>
    </row>
    <row r="32" spans="1:59" s="31" customFormat="1" ht="18" customHeight="1" x14ac:dyDescent="0.25">
      <c r="A32" s="54"/>
      <c r="B32" s="304"/>
      <c r="C32" s="54"/>
      <c r="D32" s="54"/>
      <c r="E32" s="54"/>
      <c r="F32" s="54"/>
      <c r="G32" s="255"/>
      <c r="H32" s="339"/>
      <c r="I32" s="98"/>
      <c r="J32" s="73"/>
      <c r="K32" s="105"/>
      <c r="L32" s="34"/>
      <c r="M32" s="34"/>
      <c r="N32" s="34"/>
      <c r="O32" s="34"/>
      <c r="P32" s="34"/>
      <c r="Q32" s="34"/>
      <c r="R32" s="34"/>
      <c r="S32" s="34"/>
      <c r="T32" s="34"/>
      <c r="U32" s="34"/>
      <c r="V32" s="34"/>
      <c r="W32" s="39"/>
      <c r="X32" s="39"/>
      <c r="Y32" s="40"/>
      <c r="Z32" s="91"/>
      <c r="AA32" s="119"/>
      <c r="AB32" s="96"/>
      <c r="AC32" s="98"/>
      <c r="AD32" s="56"/>
      <c r="AE32" s="135" t="str">
        <f t="shared" si="0"/>
        <v/>
      </c>
      <c r="AF32" s="393" t="str">
        <f>IF(AND(I32&lt;&gt;"",AA32-I32&gt;=14),"YES", "")</f>
        <v/>
      </c>
      <c r="AG32" s="76"/>
      <c r="AH32" s="152"/>
      <c r="AI32" s="152"/>
      <c r="AJ32" s="152"/>
      <c r="AK32" s="152"/>
      <c r="AL32" s="152"/>
      <c r="AM32" s="152"/>
      <c r="AN32" s="152"/>
      <c r="AO32" s="152"/>
      <c r="AP32" s="152"/>
      <c r="AQ32" s="154"/>
      <c r="AR32" s="182"/>
      <c r="AS32" s="253"/>
      <c r="AT32" s="200"/>
      <c r="AU32" s="254"/>
      <c r="AV32" s="232"/>
      <c r="AW32" s="232"/>
      <c r="AX32" s="152"/>
      <c r="AY32" s="156"/>
      <c r="AZ32" s="152"/>
      <c r="BA32" s="163"/>
      <c r="BB32" s="175"/>
      <c r="BC32" s="175"/>
      <c r="BD32" s="175"/>
      <c r="BE32" s="175"/>
      <c r="BF32" s="175"/>
      <c r="BG32" s="197"/>
    </row>
    <row r="33" spans="1:59" s="31" customFormat="1" ht="18" customHeight="1" x14ac:dyDescent="0.25">
      <c r="A33" s="54"/>
      <c r="B33" s="304"/>
      <c r="C33" s="54"/>
      <c r="D33" s="54"/>
      <c r="E33" s="54"/>
      <c r="F33" s="54"/>
      <c r="G33" s="255"/>
      <c r="H33" s="339"/>
      <c r="I33" s="98"/>
      <c r="J33" s="73"/>
      <c r="K33" s="105"/>
      <c r="L33" s="34"/>
      <c r="M33" s="34"/>
      <c r="N33" s="34"/>
      <c r="O33" s="34"/>
      <c r="P33" s="34"/>
      <c r="Q33" s="34"/>
      <c r="R33" s="34"/>
      <c r="S33" s="34"/>
      <c r="T33" s="34"/>
      <c r="U33" s="34"/>
      <c r="V33" s="34"/>
      <c r="W33" s="39"/>
      <c r="X33" s="39"/>
      <c r="Y33" s="40"/>
      <c r="Z33" s="91"/>
      <c r="AA33" s="119"/>
      <c r="AB33" s="96"/>
      <c r="AC33" s="98"/>
      <c r="AD33" s="56"/>
      <c r="AE33" s="135" t="str">
        <f t="shared" si="0"/>
        <v/>
      </c>
      <c r="AF33" s="393" t="str">
        <f>IF(AND(I33&lt;&gt;"",AA33-I33&gt;=14),"YES", "")</f>
        <v/>
      </c>
      <c r="AG33" s="76"/>
      <c r="AH33" s="152"/>
      <c r="AI33" s="152"/>
      <c r="AJ33" s="152"/>
      <c r="AK33" s="152"/>
      <c r="AL33" s="152"/>
      <c r="AM33" s="152"/>
      <c r="AN33" s="152"/>
      <c r="AO33" s="152"/>
      <c r="AP33" s="152"/>
      <c r="AQ33" s="154"/>
      <c r="AR33" s="182"/>
      <c r="AS33" s="253"/>
      <c r="AT33" s="200"/>
      <c r="AU33" s="254"/>
      <c r="AV33" s="232"/>
      <c r="AW33" s="232"/>
      <c r="AX33" s="152"/>
      <c r="AY33" s="156"/>
      <c r="AZ33" s="152"/>
      <c r="BA33" s="163"/>
      <c r="BB33" s="175"/>
      <c r="BC33" s="175"/>
      <c r="BD33" s="175"/>
      <c r="BE33" s="175"/>
      <c r="BF33" s="175"/>
      <c r="BG33" s="197"/>
    </row>
    <row r="34" spans="1:59" ht="18" customHeight="1" x14ac:dyDescent="0.25">
      <c r="A34" s="58"/>
      <c r="B34" s="305"/>
      <c r="C34" s="58"/>
      <c r="D34" s="58"/>
      <c r="E34" s="58"/>
      <c r="F34" s="58"/>
      <c r="G34" s="341"/>
      <c r="H34" s="340"/>
      <c r="I34" s="99"/>
      <c r="J34" s="73"/>
      <c r="K34" s="105"/>
      <c r="L34" s="34"/>
      <c r="M34" s="34"/>
      <c r="N34" s="34"/>
      <c r="O34" s="34"/>
      <c r="P34" s="34"/>
      <c r="Q34" s="34"/>
      <c r="R34" s="34"/>
      <c r="S34" s="34"/>
      <c r="T34" s="34"/>
      <c r="U34" s="37"/>
      <c r="V34" s="34"/>
      <c r="W34" s="39"/>
      <c r="X34" s="39"/>
      <c r="Y34" s="40"/>
      <c r="Z34" s="91"/>
      <c r="AA34" s="119"/>
      <c r="AB34" s="123"/>
      <c r="AC34" s="99"/>
      <c r="AD34" s="59"/>
      <c r="AE34" s="136" t="str">
        <f t="shared" si="0"/>
        <v/>
      </c>
      <c r="AF34" s="393" t="str">
        <f>IF(AND(I34&lt;&gt;"",AA34-I34&gt;=14),"YES", "")</f>
        <v/>
      </c>
      <c r="AG34" s="76"/>
      <c r="AH34" s="152"/>
      <c r="AI34" s="152"/>
      <c r="AJ34" s="152"/>
      <c r="AK34" s="152"/>
      <c r="AL34" s="152"/>
      <c r="AM34" s="152"/>
      <c r="AN34" s="152"/>
      <c r="AO34" s="152"/>
      <c r="AP34" s="152"/>
      <c r="AQ34" s="154"/>
      <c r="AR34" s="182"/>
      <c r="AS34" s="253"/>
      <c r="AT34" s="200"/>
      <c r="AU34" s="254"/>
      <c r="AV34" s="232"/>
      <c r="AW34" s="232"/>
      <c r="AX34" s="152"/>
      <c r="AY34" s="156"/>
      <c r="AZ34" s="152"/>
      <c r="BA34" s="163"/>
      <c r="BB34" s="175"/>
      <c r="BC34" s="175"/>
      <c r="BD34" s="175"/>
      <c r="BE34" s="175"/>
      <c r="BF34" s="175"/>
      <c r="BG34" s="197"/>
    </row>
    <row r="35" spans="1:59" ht="18" customHeight="1" x14ac:dyDescent="0.25">
      <c r="A35" s="58"/>
      <c r="B35" s="305"/>
      <c r="C35" s="58"/>
      <c r="D35" s="58"/>
      <c r="E35" s="58"/>
      <c r="F35" s="58"/>
      <c r="G35" s="341"/>
      <c r="H35" s="340"/>
      <c r="I35" s="99"/>
      <c r="J35" s="73"/>
      <c r="K35" s="105"/>
      <c r="L35" s="34"/>
      <c r="M35" s="34"/>
      <c r="N35" s="34"/>
      <c r="O35" s="34"/>
      <c r="P35" s="34"/>
      <c r="Q35" s="34"/>
      <c r="R35" s="34"/>
      <c r="S35" s="34"/>
      <c r="T35" s="39"/>
      <c r="U35" s="34"/>
      <c r="V35" s="131"/>
      <c r="W35" s="144"/>
      <c r="X35" s="144"/>
      <c r="Y35" s="40"/>
      <c r="Z35" s="91"/>
      <c r="AA35" s="119"/>
      <c r="AB35" s="123"/>
      <c r="AC35" s="99"/>
      <c r="AD35" s="59"/>
      <c r="AE35" s="136" t="str">
        <f t="shared" si="0"/>
        <v/>
      </c>
      <c r="AF35" s="393" t="str">
        <f>IF(AND(I35&lt;&gt;"",AA35-I35&gt;=14),"YES", "")</f>
        <v/>
      </c>
      <c r="AG35" s="76"/>
      <c r="AH35" s="152"/>
      <c r="AI35" s="152"/>
      <c r="AJ35" s="152"/>
      <c r="AK35" s="152"/>
      <c r="AL35" s="152"/>
      <c r="AM35" s="152"/>
      <c r="AN35" s="152"/>
      <c r="AO35" s="152"/>
      <c r="AP35" s="152"/>
      <c r="AQ35" s="154"/>
      <c r="AR35" s="182"/>
      <c r="AS35" s="254"/>
      <c r="AT35" s="200"/>
      <c r="AU35" s="254"/>
      <c r="AV35" s="232"/>
      <c r="AW35" s="232"/>
      <c r="AX35" s="152"/>
      <c r="AY35" s="156"/>
      <c r="AZ35" s="152"/>
      <c r="BA35" s="163"/>
      <c r="BB35" s="175"/>
      <c r="BC35" s="175"/>
      <c r="BD35" s="175"/>
      <c r="BE35" s="175"/>
      <c r="BF35" s="175"/>
      <c r="BG35" s="197"/>
    </row>
    <row r="36" spans="1:59" ht="18" customHeight="1" x14ac:dyDescent="0.25">
      <c r="A36" s="58"/>
      <c r="B36" s="305"/>
      <c r="C36" s="58"/>
      <c r="D36" s="58"/>
      <c r="E36" s="58"/>
      <c r="F36" s="58"/>
      <c r="G36" s="341"/>
      <c r="H36" s="59"/>
      <c r="I36" s="99"/>
      <c r="J36" s="91"/>
      <c r="K36" s="342"/>
      <c r="L36" s="228"/>
      <c r="M36" s="228"/>
      <c r="N36" s="228"/>
      <c r="O36" s="228"/>
      <c r="P36" s="228"/>
      <c r="Q36" s="228"/>
      <c r="R36" s="228"/>
      <c r="S36" s="228"/>
      <c r="T36" s="228"/>
      <c r="U36" s="228"/>
      <c r="V36" s="228"/>
      <c r="W36" s="228"/>
      <c r="X36" s="228"/>
      <c r="Y36" s="347"/>
      <c r="Z36" s="91"/>
      <c r="AA36" s="119"/>
      <c r="AB36" s="123"/>
      <c r="AC36" s="99"/>
      <c r="AD36" s="59"/>
      <c r="AE36" s="378"/>
      <c r="AF36" s="394" t="str">
        <f>IF(AND(I36&lt;&gt;"",AA36-I36&gt;=14),"YES", "")</f>
        <v/>
      </c>
      <c r="AG36" s="76"/>
      <c r="AH36" s="152"/>
      <c r="AI36" s="152"/>
      <c r="AJ36" s="152"/>
      <c r="AK36" s="152"/>
      <c r="AL36" s="152"/>
      <c r="AM36" s="152"/>
      <c r="AN36" s="152"/>
      <c r="AO36" s="152"/>
      <c r="AP36" s="152"/>
      <c r="AQ36" s="154"/>
      <c r="AR36" s="182"/>
      <c r="AS36" s="253"/>
      <c r="AT36" s="154"/>
      <c r="AU36" s="253"/>
      <c r="AV36" s="232"/>
      <c r="AW36" s="232"/>
      <c r="AX36" s="152"/>
      <c r="AY36" s="156"/>
      <c r="AZ36" s="152"/>
      <c r="BA36" s="152"/>
      <c r="BB36" s="156"/>
      <c r="BC36" s="156"/>
      <c r="BD36" s="156"/>
      <c r="BE36" s="156"/>
      <c r="BF36" s="156"/>
      <c r="BG36" s="197"/>
    </row>
    <row r="37" spans="1:59" ht="18" customHeight="1" x14ac:dyDescent="0.25">
      <c r="A37" s="58"/>
      <c r="B37" s="305"/>
      <c r="C37" s="58"/>
      <c r="D37" s="58"/>
      <c r="E37" s="58"/>
      <c r="F37" s="58"/>
      <c r="G37" s="341"/>
      <c r="H37" s="59"/>
      <c r="I37" s="99"/>
      <c r="J37" s="91"/>
      <c r="K37" s="342"/>
      <c r="L37" s="228"/>
      <c r="M37" s="228"/>
      <c r="N37" s="228"/>
      <c r="O37" s="228"/>
      <c r="P37" s="228"/>
      <c r="Q37" s="228"/>
      <c r="R37" s="228"/>
      <c r="S37" s="228"/>
      <c r="T37" s="228"/>
      <c r="U37" s="228"/>
      <c r="V37" s="228"/>
      <c r="W37" s="228"/>
      <c r="X37" s="228"/>
      <c r="Y37" s="347"/>
      <c r="Z37" s="91"/>
      <c r="AA37" s="119"/>
      <c r="AB37" s="123"/>
      <c r="AC37" s="99"/>
      <c r="AD37" s="59"/>
      <c r="AE37" s="378"/>
      <c r="AF37" s="394" t="str">
        <f>IF(AND(I37&lt;&gt;"",AA37-I37&gt;=14),"YES", "")</f>
        <v/>
      </c>
      <c r="AG37" s="76"/>
      <c r="AH37" s="152"/>
      <c r="AI37" s="152"/>
      <c r="AJ37" s="152"/>
      <c r="AK37" s="152"/>
      <c r="AL37" s="152"/>
      <c r="AM37" s="152"/>
      <c r="AN37" s="152"/>
      <c r="AO37" s="152"/>
      <c r="AP37" s="152"/>
      <c r="AQ37" s="154"/>
      <c r="AR37" s="182"/>
      <c r="AS37" s="253"/>
      <c r="AT37" s="154"/>
      <c r="AU37" s="253"/>
      <c r="AV37" s="232"/>
      <c r="AW37" s="232"/>
      <c r="AX37" s="152"/>
      <c r="AY37" s="156"/>
      <c r="AZ37" s="152"/>
      <c r="BA37" s="152"/>
      <c r="BB37" s="156"/>
      <c r="BC37" s="156"/>
      <c r="BD37" s="156"/>
      <c r="BE37" s="156"/>
      <c r="BF37" s="156"/>
      <c r="BG37" s="197"/>
    </row>
    <row r="38" spans="1:59" ht="18" customHeight="1" x14ac:dyDescent="0.25">
      <c r="A38" s="58"/>
      <c r="B38" s="305"/>
      <c r="C38" s="58"/>
      <c r="D38" s="58"/>
      <c r="E38" s="58"/>
      <c r="F38" s="58"/>
      <c r="G38" s="341"/>
      <c r="H38" s="59"/>
      <c r="I38" s="99"/>
      <c r="J38" s="91"/>
      <c r="K38" s="342"/>
      <c r="L38" s="228"/>
      <c r="M38" s="228"/>
      <c r="N38" s="228"/>
      <c r="O38" s="228"/>
      <c r="P38" s="228"/>
      <c r="Q38" s="228"/>
      <c r="R38" s="228"/>
      <c r="S38" s="228"/>
      <c r="T38" s="228"/>
      <c r="U38" s="228"/>
      <c r="V38" s="228"/>
      <c r="W38" s="228"/>
      <c r="X38" s="228"/>
      <c r="Y38" s="347"/>
      <c r="Z38" s="91"/>
      <c r="AA38" s="119"/>
      <c r="AB38" s="123"/>
      <c r="AC38" s="99"/>
      <c r="AD38" s="59"/>
      <c r="AE38" s="378"/>
      <c r="AF38" s="394" t="str">
        <f>IF(AND(I38&lt;&gt;"",AA38-I38&gt;=14),"YES", "")</f>
        <v/>
      </c>
      <c r="AG38" s="76"/>
      <c r="AH38" s="152"/>
      <c r="AI38" s="152"/>
      <c r="AJ38" s="152"/>
      <c r="AK38" s="152"/>
      <c r="AL38" s="152"/>
      <c r="AM38" s="152"/>
      <c r="AN38" s="152"/>
      <c r="AO38" s="152"/>
      <c r="AP38" s="152"/>
      <c r="AQ38" s="154"/>
      <c r="AR38" s="182"/>
      <c r="AS38" s="253"/>
      <c r="AT38" s="154"/>
      <c r="AU38" s="253"/>
      <c r="AV38" s="232"/>
      <c r="AW38" s="232"/>
      <c r="AX38" s="152"/>
      <c r="AY38" s="156"/>
      <c r="AZ38" s="152"/>
      <c r="BA38" s="152"/>
      <c r="BB38" s="156"/>
      <c r="BC38" s="156"/>
      <c r="BD38" s="156"/>
      <c r="BE38" s="156"/>
      <c r="BF38" s="156"/>
      <c r="BG38" s="197"/>
    </row>
    <row r="39" spans="1:59" ht="18" customHeight="1" x14ac:dyDescent="0.25">
      <c r="A39" s="58"/>
      <c r="B39" s="305"/>
      <c r="C39" s="58"/>
      <c r="D39" s="58"/>
      <c r="E39" s="58"/>
      <c r="F39" s="58"/>
      <c r="G39" s="341"/>
      <c r="H39" s="59"/>
      <c r="I39" s="99"/>
      <c r="J39" s="91"/>
      <c r="K39" s="342"/>
      <c r="L39" s="228"/>
      <c r="M39" s="228"/>
      <c r="N39" s="228"/>
      <c r="O39" s="228"/>
      <c r="P39" s="228"/>
      <c r="Q39" s="228"/>
      <c r="R39" s="228"/>
      <c r="S39" s="228"/>
      <c r="T39" s="228"/>
      <c r="U39" s="228"/>
      <c r="V39" s="228"/>
      <c r="W39" s="228"/>
      <c r="X39" s="228"/>
      <c r="Y39" s="347"/>
      <c r="Z39" s="91"/>
      <c r="AA39" s="119"/>
      <c r="AB39" s="123"/>
      <c r="AC39" s="99"/>
      <c r="AD39" s="59"/>
      <c r="AE39" s="378"/>
      <c r="AF39" s="394" t="str">
        <f>IF(AND(I39&lt;&gt;"",AA39-I39&gt;=14),"YES", "")</f>
        <v/>
      </c>
      <c r="AG39" s="76"/>
      <c r="AH39" s="152"/>
      <c r="AI39" s="152"/>
      <c r="AJ39" s="152"/>
      <c r="AK39" s="152"/>
      <c r="AL39" s="152"/>
      <c r="AM39" s="152"/>
      <c r="AN39" s="152"/>
      <c r="AO39" s="152"/>
      <c r="AP39" s="152"/>
      <c r="AQ39" s="154"/>
      <c r="AR39" s="182"/>
      <c r="AS39" s="253"/>
      <c r="AT39" s="154"/>
      <c r="AU39" s="253"/>
      <c r="AV39" s="232"/>
      <c r="AW39" s="232"/>
      <c r="AX39" s="152"/>
      <c r="AY39" s="156"/>
      <c r="AZ39" s="152"/>
      <c r="BA39" s="152"/>
      <c r="BB39" s="156"/>
      <c r="BC39" s="156"/>
      <c r="BD39" s="156"/>
      <c r="BE39" s="156"/>
      <c r="BF39" s="156"/>
      <c r="BG39" s="197"/>
    </row>
    <row r="40" spans="1:59" ht="18" customHeight="1" x14ac:dyDescent="0.25">
      <c r="A40" s="58"/>
      <c r="B40" s="305"/>
      <c r="C40" s="58"/>
      <c r="D40" s="58"/>
      <c r="E40" s="58"/>
      <c r="F40" s="58"/>
      <c r="G40" s="341"/>
      <c r="H40" s="59"/>
      <c r="I40" s="99"/>
      <c r="J40" s="91"/>
      <c r="K40" s="342"/>
      <c r="L40" s="228"/>
      <c r="M40" s="228"/>
      <c r="N40" s="228"/>
      <c r="O40" s="228"/>
      <c r="P40" s="228"/>
      <c r="Q40" s="228"/>
      <c r="R40" s="228"/>
      <c r="S40" s="228"/>
      <c r="T40" s="228"/>
      <c r="U40" s="228"/>
      <c r="V40" s="228"/>
      <c r="W40" s="228"/>
      <c r="X40" s="228"/>
      <c r="Y40" s="347"/>
      <c r="Z40" s="91"/>
      <c r="AA40" s="119"/>
      <c r="AB40" s="123"/>
      <c r="AC40" s="99"/>
      <c r="AD40" s="59"/>
      <c r="AE40" s="378"/>
      <c r="AF40" s="394" t="str">
        <f>IF(AND(I40&lt;&gt;"",AA40-I40&gt;=14),"YES", "")</f>
        <v/>
      </c>
      <c r="AG40" s="76"/>
      <c r="AH40" s="152"/>
      <c r="AI40" s="152"/>
      <c r="AJ40" s="152"/>
      <c r="AK40" s="152"/>
      <c r="AL40" s="152"/>
      <c r="AM40" s="152"/>
      <c r="AN40" s="152"/>
      <c r="AO40" s="152"/>
      <c r="AP40" s="152"/>
      <c r="AQ40" s="154"/>
      <c r="AR40" s="182"/>
      <c r="AS40" s="253"/>
      <c r="AT40" s="154"/>
      <c r="AU40" s="253"/>
      <c r="AV40" s="232"/>
      <c r="AW40" s="232"/>
      <c r="AX40" s="152"/>
      <c r="AY40" s="156"/>
      <c r="AZ40" s="152"/>
      <c r="BA40" s="152"/>
      <c r="BB40" s="156"/>
      <c r="BC40" s="156"/>
      <c r="BD40" s="156"/>
      <c r="BE40" s="156"/>
      <c r="BF40" s="156"/>
      <c r="BG40" s="197"/>
    </row>
    <row r="41" spans="1:59" ht="18" customHeight="1" x14ac:dyDescent="0.25">
      <c r="A41" s="58"/>
      <c r="B41" s="305"/>
      <c r="C41" s="58"/>
      <c r="D41" s="58"/>
      <c r="E41" s="58"/>
      <c r="F41" s="58"/>
      <c r="G41" s="341"/>
      <c r="H41" s="59"/>
      <c r="I41" s="99"/>
      <c r="J41" s="91"/>
      <c r="K41" s="342"/>
      <c r="L41" s="228"/>
      <c r="M41" s="228"/>
      <c r="N41" s="228"/>
      <c r="O41" s="228"/>
      <c r="P41" s="228"/>
      <c r="Q41" s="228"/>
      <c r="R41" s="228"/>
      <c r="S41" s="228"/>
      <c r="T41" s="228"/>
      <c r="U41" s="228"/>
      <c r="V41" s="228"/>
      <c r="W41" s="228"/>
      <c r="X41" s="228"/>
      <c r="Y41" s="347"/>
      <c r="Z41" s="91"/>
      <c r="AA41" s="119"/>
      <c r="AB41" s="123"/>
      <c r="AC41" s="99"/>
      <c r="AD41" s="59"/>
      <c r="AE41" s="378"/>
      <c r="AF41" s="394" t="str">
        <f>IF(AND(I41&lt;&gt;"",AA41-I41&gt;=14),"YES", "")</f>
        <v/>
      </c>
      <c r="AG41" s="76"/>
      <c r="AH41" s="152"/>
      <c r="AI41" s="152"/>
      <c r="AJ41" s="152"/>
      <c r="AK41" s="152"/>
      <c r="AL41" s="152"/>
      <c r="AM41" s="152"/>
      <c r="AN41" s="152"/>
      <c r="AO41" s="152"/>
      <c r="AP41" s="152"/>
      <c r="AQ41" s="154"/>
      <c r="AR41" s="182"/>
      <c r="AS41" s="253"/>
      <c r="AT41" s="154"/>
      <c r="AU41" s="253"/>
      <c r="AV41" s="232"/>
      <c r="AW41" s="232"/>
      <c r="AX41" s="152"/>
      <c r="AY41" s="156"/>
      <c r="AZ41" s="152"/>
      <c r="BA41" s="152"/>
      <c r="BB41" s="156"/>
      <c r="BC41" s="156"/>
      <c r="BD41" s="156"/>
      <c r="BE41" s="156"/>
      <c r="BF41" s="156"/>
      <c r="BG41" s="197"/>
    </row>
    <row r="42" spans="1:59" ht="18" customHeight="1" x14ac:dyDescent="0.25">
      <c r="A42" s="58"/>
      <c r="B42" s="305"/>
      <c r="C42" s="58"/>
      <c r="D42" s="58"/>
      <c r="E42" s="58"/>
      <c r="F42" s="58"/>
      <c r="G42" s="341"/>
      <c r="H42" s="59"/>
      <c r="I42" s="99"/>
      <c r="J42" s="91"/>
      <c r="K42" s="342"/>
      <c r="L42" s="228"/>
      <c r="M42" s="228"/>
      <c r="N42" s="228"/>
      <c r="O42" s="228"/>
      <c r="P42" s="228"/>
      <c r="Q42" s="228"/>
      <c r="R42" s="228"/>
      <c r="S42" s="228"/>
      <c r="T42" s="228"/>
      <c r="U42" s="228"/>
      <c r="V42" s="228"/>
      <c r="W42" s="228"/>
      <c r="X42" s="228"/>
      <c r="Y42" s="347"/>
      <c r="Z42" s="91"/>
      <c r="AA42" s="119"/>
      <c r="AB42" s="123"/>
      <c r="AC42" s="99"/>
      <c r="AD42" s="59"/>
      <c r="AE42" s="378"/>
      <c r="AF42" s="394" t="str">
        <f>IF(AND(I42&lt;&gt;"",AA42-I42&gt;=14),"YES", "")</f>
        <v/>
      </c>
      <c r="AG42" s="219"/>
      <c r="AH42" s="163"/>
      <c r="AI42" s="163"/>
      <c r="AJ42" s="163"/>
      <c r="AK42" s="163"/>
      <c r="AL42" s="163"/>
      <c r="AM42" s="163"/>
      <c r="AN42" s="163"/>
      <c r="AO42" s="163"/>
      <c r="AP42" s="163"/>
      <c r="AQ42" s="200"/>
      <c r="AR42" s="220"/>
      <c r="AS42" s="254"/>
      <c r="AT42" s="200"/>
      <c r="AU42" s="254"/>
      <c r="AV42" s="235"/>
      <c r="AW42" s="235"/>
      <c r="AX42" s="163"/>
      <c r="AY42" s="175"/>
      <c r="AZ42" s="163"/>
      <c r="BA42" s="163"/>
      <c r="BB42" s="175"/>
      <c r="BC42" s="175"/>
      <c r="BD42" s="175"/>
      <c r="BE42" s="175"/>
      <c r="BF42" s="175"/>
      <c r="BG42" s="221"/>
    </row>
    <row r="43" spans="1:59" ht="18" customHeight="1" x14ac:dyDescent="0.25">
      <c r="A43" s="58"/>
      <c r="B43" s="305"/>
      <c r="C43" s="58"/>
      <c r="D43" s="58"/>
      <c r="E43" s="58"/>
      <c r="F43" s="58"/>
      <c r="G43" s="341"/>
      <c r="H43" s="59"/>
      <c r="I43" s="99"/>
      <c r="J43" s="91"/>
      <c r="K43" s="342"/>
      <c r="L43" s="228"/>
      <c r="M43" s="228"/>
      <c r="N43" s="228"/>
      <c r="O43" s="228"/>
      <c r="P43" s="228"/>
      <c r="Q43" s="228"/>
      <c r="R43" s="228"/>
      <c r="S43" s="228"/>
      <c r="T43" s="228"/>
      <c r="U43" s="228"/>
      <c r="V43" s="228"/>
      <c r="W43" s="228"/>
      <c r="X43" s="228"/>
      <c r="Y43" s="347"/>
      <c r="Z43" s="91"/>
      <c r="AA43" s="119"/>
      <c r="AB43" s="123"/>
      <c r="AC43" s="99"/>
      <c r="AD43" s="59"/>
      <c r="AE43" s="378"/>
      <c r="AF43" s="394" t="str">
        <f>IF(AND(I43&lt;&gt;"",AA43-I43&gt;=14),"YES", "")</f>
        <v/>
      </c>
      <c r="AG43" s="90"/>
      <c r="AH43" s="54"/>
      <c r="AI43" s="54"/>
      <c r="AJ43" s="54"/>
      <c r="AK43" s="54"/>
      <c r="AL43" s="54"/>
      <c r="AM43" s="54"/>
      <c r="AN43" s="54"/>
      <c r="AO43" s="54"/>
      <c r="AP43" s="54"/>
      <c r="AQ43" s="54"/>
      <c r="AR43" s="54"/>
      <c r="AS43" s="255"/>
      <c r="AT43" s="227"/>
      <c r="AU43" s="248"/>
      <c r="AV43" s="257"/>
      <c r="AW43" s="96"/>
      <c r="AX43" s="54"/>
      <c r="AY43" s="96"/>
      <c r="AZ43" s="54"/>
      <c r="BA43" s="54"/>
      <c r="BB43" s="96"/>
      <c r="BC43" s="96"/>
      <c r="BD43" s="96"/>
      <c r="BE43" s="96"/>
      <c r="BF43" s="96"/>
      <c r="BG43" s="255"/>
    </row>
    <row r="44" spans="1:59" ht="18" customHeight="1" x14ac:dyDescent="0.25">
      <c r="A44" s="58"/>
      <c r="B44" s="305"/>
      <c r="C44" s="58"/>
      <c r="D44" s="58"/>
      <c r="E44" s="58"/>
      <c r="F44" s="58"/>
      <c r="G44" s="341"/>
      <c r="H44" s="59"/>
      <c r="I44" s="99"/>
      <c r="J44" s="91"/>
      <c r="K44" s="342"/>
      <c r="L44" s="228"/>
      <c r="M44" s="228"/>
      <c r="N44" s="228"/>
      <c r="O44" s="228"/>
      <c r="P44" s="228"/>
      <c r="Q44" s="228"/>
      <c r="R44" s="228"/>
      <c r="S44" s="228"/>
      <c r="T44" s="228"/>
      <c r="U44" s="228"/>
      <c r="V44" s="228"/>
      <c r="W44" s="228"/>
      <c r="X44" s="228"/>
      <c r="Y44" s="347"/>
      <c r="Z44" s="91"/>
      <c r="AA44" s="119"/>
      <c r="AB44" s="123"/>
      <c r="AC44" s="99"/>
      <c r="AD44" s="59"/>
      <c r="AE44" s="378"/>
      <c r="AF44" s="394" t="str">
        <f>IF(AND(I44&lt;&gt;"",AA44-I44&gt;=14),"YES", "")</f>
        <v/>
      </c>
      <c r="AG44" s="90"/>
      <c r="AH44" s="54"/>
      <c r="AI44" s="54"/>
      <c r="AJ44" s="54"/>
      <c r="AK44" s="54"/>
      <c r="AL44" s="54"/>
      <c r="AM44" s="54"/>
      <c r="AN44" s="54"/>
      <c r="AO44" s="54"/>
      <c r="AP44" s="54"/>
      <c r="AQ44" s="54"/>
      <c r="AR44" s="54"/>
      <c r="AS44" s="255"/>
      <c r="AT44" s="227"/>
      <c r="AU44" s="248"/>
      <c r="AV44" s="257"/>
      <c r="AW44" s="96"/>
      <c r="AX44" s="54"/>
      <c r="AY44" s="96"/>
      <c r="AZ44" s="54"/>
      <c r="BA44" s="54"/>
      <c r="BB44" s="96"/>
      <c r="BC44" s="96"/>
      <c r="BD44" s="96"/>
      <c r="BE44" s="96"/>
      <c r="BF44" s="96"/>
      <c r="BG44" s="255"/>
    </row>
    <row r="45" spans="1:59" ht="18" customHeight="1" x14ac:dyDescent="0.25">
      <c r="A45" s="58"/>
      <c r="B45" s="305"/>
      <c r="C45" s="58"/>
      <c r="D45" s="58"/>
      <c r="E45" s="58"/>
      <c r="F45" s="58"/>
      <c r="G45" s="341"/>
      <c r="H45" s="59"/>
      <c r="I45" s="99"/>
      <c r="J45" s="91"/>
      <c r="K45" s="342"/>
      <c r="L45" s="228"/>
      <c r="M45" s="228"/>
      <c r="N45" s="228"/>
      <c r="O45" s="228"/>
      <c r="P45" s="228"/>
      <c r="Q45" s="228"/>
      <c r="R45" s="228"/>
      <c r="S45" s="228"/>
      <c r="T45" s="228"/>
      <c r="U45" s="228"/>
      <c r="V45" s="228"/>
      <c r="W45" s="228"/>
      <c r="X45" s="228"/>
      <c r="Y45" s="347"/>
      <c r="Z45" s="91"/>
      <c r="AA45" s="119"/>
      <c r="AB45" s="123"/>
      <c r="AC45" s="99"/>
      <c r="AD45" s="59"/>
      <c r="AE45" s="378"/>
      <c r="AF45" s="394" t="str">
        <f>IF(AND(I45&lt;&gt;"",AA45-I45&gt;=14),"YES", "")</f>
        <v/>
      </c>
      <c r="AG45" s="90"/>
      <c r="AH45" s="54"/>
      <c r="AI45" s="54"/>
      <c r="AJ45" s="54"/>
      <c r="AK45" s="54"/>
      <c r="AL45" s="54"/>
      <c r="AM45" s="54"/>
      <c r="AN45" s="54"/>
      <c r="AO45" s="54"/>
      <c r="AP45" s="54"/>
      <c r="AQ45" s="54"/>
      <c r="AR45" s="54"/>
      <c r="AS45" s="255"/>
      <c r="AT45" s="227"/>
      <c r="AU45" s="248"/>
      <c r="AV45" s="257"/>
      <c r="AW45" s="96"/>
      <c r="AX45" s="54"/>
      <c r="AY45" s="96"/>
      <c r="AZ45" s="54"/>
      <c r="BA45" s="54"/>
      <c r="BB45" s="96"/>
      <c r="BC45" s="96"/>
      <c r="BD45" s="96"/>
      <c r="BE45" s="96"/>
      <c r="BF45" s="96"/>
      <c r="BG45" s="255"/>
    </row>
    <row r="46" spans="1:59" ht="18" customHeight="1" x14ac:dyDescent="0.25">
      <c r="A46" s="58"/>
      <c r="B46" s="305"/>
      <c r="C46" s="58"/>
      <c r="D46" s="58"/>
      <c r="E46" s="58"/>
      <c r="F46" s="58"/>
      <c r="G46" s="341"/>
      <c r="H46" s="59"/>
      <c r="I46" s="99"/>
      <c r="J46" s="91"/>
      <c r="K46" s="342"/>
      <c r="L46" s="228"/>
      <c r="M46" s="228"/>
      <c r="N46" s="228"/>
      <c r="O46" s="228"/>
      <c r="P46" s="228"/>
      <c r="Q46" s="228"/>
      <c r="R46" s="228"/>
      <c r="S46" s="228"/>
      <c r="T46" s="228"/>
      <c r="U46" s="228"/>
      <c r="V46" s="228"/>
      <c r="W46" s="228"/>
      <c r="X46" s="228"/>
      <c r="Y46" s="347"/>
      <c r="Z46" s="91"/>
      <c r="AA46" s="119"/>
      <c r="AB46" s="123"/>
      <c r="AC46" s="99"/>
      <c r="AD46" s="59"/>
      <c r="AE46" s="378"/>
      <c r="AF46" s="394" t="str">
        <f>IF(AND(I46&lt;&gt;"",AA46-I46&gt;=14),"YES", "")</f>
        <v/>
      </c>
      <c r="AG46" s="90"/>
      <c r="AH46" s="54"/>
      <c r="AI46" s="54"/>
      <c r="AJ46" s="54"/>
      <c r="AK46" s="54"/>
      <c r="AL46" s="54"/>
      <c r="AM46" s="54"/>
      <c r="AN46" s="54"/>
      <c r="AO46" s="54"/>
      <c r="AP46" s="54"/>
      <c r="AQ46" s="54"/>
      <c r="AR46" s="54"/>
      <c r="AS46" s="255"/>
      <c r="AT46" s="227"/>
      <c r="AU46" s="248"/>
      <c r="AV46" s="257"/>
      <c r="AW46" s="96"/>
      <c r="AX46" s="54"/>
      <c r="AY46" s="96"/>
      <c r="AZ46" s="54"/>
      <c r="BA46" s="54"/>
      <c r="BB46" s="96"/>
      <c r="BC46" s="96"/>
      <c r="BD46" s="96"/>
      <c r="BE46" s="96"/>
      <c r="BF46" s="96"/>
      <c r="BG46" s="255"/>
    </row>
    <row r="47" spans="1:59" ht="18" customHeight="1" x14ac:dyDescent="0.25">
      <c r="A47" s="58"/>
      <c r="B47" s="305"/>
      <c r="C47" s="58"/>
      <c r="D47" s="58"/>
      <c r="E47" s="58"/>
      <c r="F47" s="58"/>
      <c r="G47" s="341"/>
      <c r="H47" s="59"/>
      <c r="I47" s="99"/>
      <c r="J47" s="91"/>
      <c r="K47" s="342"/>
      <c r="L47" s="228"/>
      <c r="M47" s="228"/>
      <c r="N47" s="228"/>
      <c r="O47" s="228"/>
      <c r="P47" s="228"/>
      <c r="Q47" s="228"/>
      <c r="R47" s="228"/>
      <c r="S47" s="228"/>
      <c r="T47" s="228"/>
      <c r="U47" s="228"/>
      <c r="V47" s="228"/>
      <c r="W47" s="228"/>
      <c r="X47" s="228"/>
      <c r="Y47" s="347"/>
      <c r="Z47" s="91"/>
      <c r="AA47" s="119"/>
      <c r="AB47" s="123"/>
      <c r="AC47" s="99"/>
      <c r="AD47" s="59"/>
      <c r="AE47" s="378"/>
      <c r="AF47" s="394" t="str">
        <f>IF(AND(I47&lt;&gt;"",AA47-I47&gt;=14),"YES", "")</f>
        <v/>
      </c>
      <c r="AG47" s="90"/>
      <c r="AH47" s="54"/>
      <c r="AI47" s="54"/>
      <c r="AJ47" s="54"/>
      <c r="AK47" s="54"/>
      <c r="AL47" s="54"/>
      <c r="AM47" s="54"/>
      <c r="AN47" s="54"/>
      <c r="AO47" s="54"/>
      <c r="AP47" s="54"/>
      <c r="AQ47" s="54"/>
      <c r="AR47" s="54"/>
      <c r="AS47" s="255"/>
      <c r="AT47" s="227"/>
      <c r="AU47" s="248"/>
      <c r="AV47" s="257"/>
      <c r="AW47" s="96"/>
      <c r="AX47" s="54"/>
      <c r="AY47" s="96"/>
      <c r="AZ47" s="54"/>
      <c r="BA47" s="54"/>
      <c r="BB47" s="96"/>
      <c r="BC47" s="96"/>
      <c r="BD47" s="96"/>
      <c r="BE47" s="96"/>
      <c r="BF47" s="96"/>
      <c r="BG47" s="255"/>
    </row>
    <row r="48" spans="1:59" ht="18" customHeight="1" x14ac:dyDescent="0.25">
      <c r="A48" s="58"/>
      <c r="B48" s="305"/>
      <c r="C48" s="58"/>
      <c r="D48" s="58"/>
      <c r="E48" s="58"/>
      <c r="F48" s="58"/>
      <c r="G48" s="341"/>
      <c r="H48" s="59"/>
      <c r="I48" s="99"/>
      <c r="J48" s="91"/>
      <c r="K48" s="342"/>
      <c r="L48" s="228"/>
      <c r="M48" s="228"/>
      <c r="N48" s="228"/>
      <c r="O48" s="228"/>
      <c r="P48" s="228"/>
      <c r="Q48" s="228"/>
      <c r="R48" s="228"/>
      <c r="S48" s="228"/>
      <c r="T48" s="228"/>
      <c r="U48" s="228"/>
      <c r="V48" s="228"/>
      <c r="W48" s="228"/>
      <c r="X48" s="228"/>
      <c r="Y48" s="347"/>
      <c r="Z48" s="91"/>
      <c r="AA48" s="119"/>
      <c r="AB48" s="123"/>
      <c r="AC48" s="99"/>
      <c r="AD48" s="59"/>
      <c r="AE48" s="378"/>
      <c r="AF48" s="394" t="str">
        <f>IF(AND(I48&lt;&gt;"",AA48-I48&gt;=14),"YES", "")</f>
        <v/>
      </c>
      <c r="AG48" s="90"/>
      <c r="AH48" s="54"/>
      <c r="AI48" s="54"/>
      <c r="AJ48" s="54"/>
      <c r="AK48" s="54"/>
      <c r="AL48" s="54"/>
      <c r="AM48" s="54"/>
      <c r="AN48" s="54"/>
      <c r="AO48" s="54"/>
      <c r="AP48" s="54"/>
      <c r="AQ48" s="54"/>
      <c r="AR48" s="54"/>
      <c r="AS48" s="255"/>
      <c r="AT48" s="227"/>
      <c r="AU48" s="248"/>
      <c r="AV48" s="257"/>
      <c r="AW48" s="96"/>
      <c r="AX48" s="54"/>
      <c r="AY48" s="96"/>
      <c r="AZ48" s="54"/>
      <c r="BA48" s="54"/>
      <c r="BB48" s="96"/>
      <c r="BC48" s="96"/>
      <c r="BD48" s="96"/>
      <c r="BE48" s="96"/>
      <c r="BF48" s="96"/>
      <c r="BG48" s="255"/>
    </row>
    <row r="49" spans="1:59" ht="18" customHeight="1" x14ac:dyDescent="0.25">
      <c r="A49" s="58"/>
      <c r="B49" s="305"/>
      <c r="C49" s="58"/>
      <c r="D49" s="58"/>
      <c r="E49" s="58"/>
      <c r="F49" s="58"/>
      <c r="G49" s="341"/>
      <c r="H49" s="59"/>
      <c r="I49" s="99"/>
      <c r="J49" s="91"/>
      <c r="K49" s="342"/>
      <c r="L49" s="228"/>
      <c r="M49" s="228"/>
      <c r="N49" s="228"/>
      <c r="O49" s="228"/>
      <c r="P49" s="228"/>
      <c r="Q49" s="228"/>
      <c r="R49" s="228"/>
      <c r="S49" s="228"/>
      <c r="T49" s="228"/>
      <c r="U49" s="228"/>
      <c r="V49" s="228"/>
      <c r="W49" s="228"/>
      <c r="X49" s="228"/>
      <c r="Y49" s="347"/>
      <c r="Z49" s="91"/>
      <c r="AA49" s="119"/>
      <c r="AB49" s="123"/>
      <c r="AC49" s="99"/>
      <c r="AD49" s="59"/>
      <c r="AE49" s="378"/>
      <c r="AF49" s="394" t="str">
        <f>IF(AND(I49&lt;&gt;"",AA49-I49&gt;=14),"YES", "")</f>
        <v/>
      </c>
      <c r="AG49" s="90"/>
      <c r="AH49" s="54"/>
      <c r="AI49" s="54"/>
      <c r="AJ49" s="54"/>
      <c r="AK49" s="54"/>
      <c r="AL49" s="54"/>
      <c r="AM49" s="54"/>
      <c r="AN49" s="54"/>
      <c r="AO49" s="54"/>
      <c r="AP49" s="54"/>
      <c r="AQ49" s="54"/>
      <c r="AR49" s="54"/>
      <c r="AS49" s="255"/>
      <c r="AT49" s="227"/>
      <c r="AU49" s="248"/>
      <c r="AV49" s="257"/>
      <c r="AW49" s="96"/>
      <c r="AX49" s="54"/>
      <c r="AY49" s="96"/>
      <c r="AZ49" s="54"/>
      <c r="BA49" s="54"/>
      <c r="BB49" s="96"/>
      <c r="BC49" s="96"/>
      <c r="BD49" s="96"/>
      <c r="BE49" s="96"/>
      <c r="BF49" s="96"/>
      <c r="BG49" s="255"/>
    </row>
    <row r="50" spans="1:59" ht="18" customHeight="1" x14ac:dyDescent="0.25">
      <c r="A50" s="58"/>
      <c r="B50" s="305"/>
      <c r="C50" s="58"/>
      <c r="D50" s="58"/>
      <c r="E50" s="58"/>
      <c r="F50" s="58"/>
      <c r="G50" s="341"/>
      <c r="H50" s="59"/>
      <c r="I50" s="99"/>
      <c r="J50" s="91"/>
      <c r="K50" s="342"/>
      <c r="L50" s="228"/>
      <c r="M50" s="228"/>
      <c r="N50" s="228"/>
      <c r="O50" s="228"/>
      <c r="P50" s="228"/>
      <c r="Q50" s="228"/>
      <c r="R50" s="228"/>
      <c r="S50" s="228"/>
      <c r="T50" s="228"/>
      <c r="U50" s="228"/>
      <c r="V50" s="228"/>
      <c r="W50" s="228"/>
      <c r="X50" s="228"/>
      <c r="Y50" s="347"/>
      <c r="Z50" s="91"/>
      <c r="AA50" s="119"/>
      <c r="AB50" s="123"/>
      <c r="AC50" s="99"/>
      <c r="AD50" s="59"/>
      <c r="AE50" s="378"/>
      <c r="AF50" s="394" t="str">
        <f>IF(AND(I50&lt;&gt;"",AA50-I50&gt;=14),"YES", "")</f>
        <v/>
      </c>
      <c r="AG50" s="90"/>
      <c r="AH50" s="54"/>
      <c r="AI50" s="54"/>
      <c r="AJ50" s="54"/>
      <c r="AK50" s="54"/>
      <c r="AL50" s="54"/>
      <c r="AM50" s="54"/>
      <c r="AN50" s="54"/>
      <c r="AO50" s="54"/>
      <c r="AP50" s="54"/>
      <c r="AQ50" s="54"/>
      <c r="AR50" s="54"/>
      <c r="AS50" s="255"/>
      <c r="AT50" s="227"/>
      <c r="AU50" s="248"/>
      <c r="AV50" s="257"/>
      <c r="AW50" s="96"/>
      <c r="AX50" s="54"/>
      <c r="AY50" s="96"/>
      <c r="AZ50" s="54"/>
      <c r="BA50" s="54"/>
      <c r="BB50" s="96"/>
      <c r="BC50" s="96"/>
      <c r="BD50" s="96"/>
      <c r="BE50" s="96"/>
      <c r="BF50" s="96"/>
      <c r="BG50" s="255"/>
    </row>
    <row r="51" spans="1:59" ht="18" customHeight="1" x14ac:dyDescent="0.25">
      <c r="A51" s="58"/>
      <c r="B51" s="305"/>
      <c r="C51" s="58"/>
      <c r="D51" s="58"/>
      <c r="E51" s="58"/>
      <c r="F51" s="58"/>
      <c r="G51" s="341"/>
      <c r="H51" s="59"/>
      <c r="I51" s="99"/>
      <c r="J51" s="91"/>
      <c r="K51" s="342"/>
      <c r="L51" s="228"/>
      <c r="M51" s="228"/>
      <c r="N51" s="228"/>
      <c r="O51" s="228"/>
      <c r="P51" s="228"/>
      <c r="Q51" s="228"/>
      <c r="R51" s="228"/>
      <c r="S51" s="228"/>
      <c r="T51" s="228"/>
      <c r="U51" s="228"/>
      <c r="V51" s="228"/>
      <c r="W51" s="228"/>
      <c r="X51" s="228"/>
      <c r="Y51" s="347"/>
      <c r="Z51" s="91"/>
      <c r="AA51" s="119"/>
      <c r="AB51" s="123"/>
      <c r="AC51" s="99"/>
      <c r="AD51" s="59"/>
      <c r="AE51" s="378"/>
      <c r="AF51" s="394" t="str">
        <f>IF(AND(I51&lt;&gt;"",AA51-I51&gt;=14),"YES", "")</f>
        <v/>
      </c>
      <c r="AG51" s="90"/>
      <c r="AH51" s="54"/>
      <c r="AI51" s="54"/>
      <c r="AJ51" s="54"/>
      <c r="AK51" s="54"/>
      <c r="AL51" s="54"/>
      <c r="AM51" s="54"/>
      <c r="AN51" s="54"/>
      <c r="AO51" s="54"/>
      <c r="AP51" s="54"/>
      <c r="AQ51" s="54"/>
      <c r="AR51" s="54"/>
      <c r="AS51" s="255"/>
      <c r="AT51" s="227"/>
      <c r="AU51" s="248"/>
      <c r="AV51" s="257"/>
      <c r="AW51" s="96"/>
      <c r="AX51" s="54"/>
      <c r="AY51" s="96"/>
      <c r="AZ51" s="54"/>
      <c r="BA51" s="54"/>
      <c r="BB51" s="96"/>
      <c r="BC51" s="96"/>
      <c r="BD51" s="96"/>
      <c r="BE51" s="96"/>
      <c r="BF51" s="96"/>
      <c r="BG51" s="255"/>
    </row>
    <row r="52" spans="1:59" ht="18" customHeight="1" x14ac:dyDescent="0.25">
      <c r="A52" s="58"/>
      <c r="B52" s="305"/>
      <c r="C52" s="58"/>
      <c r="D52" s="58"/>
      <c r="E52" s="58"/>
      <c r="F52" s="58"/>
      <c r="G52" s="341"/>
      <c r="H52" s="59"/>
      <c r="I52" s="99"/>
      <c r="J52" s="91"/>
      <c r="K52" s="342"/>
      <c r="L52" s="228"/>
      <c r="M52" s="228"/>
      <c r="N52" s="228"/>
      <c r="O52" s="228"/>
      <c r="P52" s="228"/>
      <c r="Q52" s="228"/>
      <c r="R52" s="228"/>
      <c r="S52" s="228"/>
      <c r="T52" s="228"/>
      <c r="U52" s="228"/>
      <c r="V52" s="228"/>
      <c r="W52" s="228"/>
      <c r="X52" s="228"/>
      <c r="Y52" s="347"/>
      <c r="Z52" s="91"/>
      <c r="AA52" s="119"/>
      <c r="AB52" s="123"/>
      <c r="AC52" s="99"/>
      <c r="AD52" s="59"/>
      <c r="AE52" s="378"/>
      <c r="AF52" s="394" t="str">
        <f>IF(AND(I52&lt;&gt;"",AA52-I52&gt;=14),"YES", "")</f>
        <v/>
      </c>
      <c r="AG52" s="90"/>
      <c r="AH52" s="54"/>
      <c r="AI52" s="54"/>
      <c r="AJ52" s="54"/>
      <c r="AK52" s="54"/>
      <c r="AL52" s="54"/>
      <c r="AM52" s="54"/>
      <c r="AN52" s="54"/>
      <c r="AO52" s="54"/>
      <c r="AP52" s="54"/>
      <c r="AQ52" s="54"/>
      <c r="AR52" s="54"/>
      <c r="AS52" s="255"/>
      <c r="AT52" s="227"/>
      <c r="AU52" s="248"/>
      <c r="AV52" s="257"/>
      <c r="AW52" s="96"/>
      <c r="AX52" s="54"/>
      <c r="AY52" s="96"/>
      <c r="AZ52" s="54"/>
      <c r="BA52" s="54"/>
      <c r="BB52" s="96"/>
      <c r="BC52" s="96"/>
      <c r="BD52" s="96"/>
      <c r="BE52" s="96"/>
      <c r="BF52" s="96"/>
      <c r="BG52" s="255"/>
    </row>
    <row r="53" spans="1:59" ht="18" customHeight="1" x14ac:dyDescent="0.25">
      <c r="A53" s="58"/>
      <c r="B53" s="305"/>
      <c r="C53" s="58"/>
      <c r="D53" s="58"/>
      <c r="E53" s="58"/>
      <c r="F53" s="58"/>
      <c r="G53" s="341"/>
      <c r="H53" s="59"/>
      <c r="I53" s="99"/>
      <c r="J53" s="91"/>
      <c r="K53" s="342"/>
      <c r="L53" s="228"/>
      <c r="M53" s="228"/>
      <c r="N53" s="228"/>
      <c r="O53" s="228"/>
      <c r="P53" s="228"/>
      <c r="Q53" s="228"/>
      <c r="R53" s="228"/>
      <c r="S53" s="228"/>
      <c r="T53" s="228"/>
      <c r="U53" s="228"/>
      <c r="V53" s="228"/>
      <c r="W53" s="228"/>
      <c r="X53" s="228"/>
      <c r="Y53" s="347"/>
      <c r="Z53" s="91"/>
      <c r="AA53" s="119"/>
      <c r="AB53" s="123"/>
      <c r="AC53" s="99"/>
      <c r="AD53" s="59"/>
      <c r="AE53" s="378"/>
      <c r="AF53" s="394" t="str">
        <f>IF(AND(I53&lt;&gt;"",AA53-I53&gt;=14),"YES", "")</f>
        <v/>
      </c>
      <c r="AG53" s="90"/>
      <c r="AH53" s="54"/>
      <c r="AI53" s="54"/>
      <c r="AJ53" s="54"/>
      <c r="AK53" s="54"/>
      <c r="AL53" s="54"/>
      <c r="AM53" s="54"/>
      <c r="AN53" s="54"/>
      <c r="AO53" s="54"/>
      <c r="AP53" s="54"/>
      <c r="AQ53" s="54"/>
      <c r="AR53" s="54"/>
      <c r="AS53" s="255"/>
      <c r="AT53" s="227"/>
      <c r="AU53" s="248"/>
      <c r="AV53" s="257"/>
      <c r="AW53" s="96"/>
      <c r="AX53" s="54"/>
      <c r="AY53" s="96"/>
      <c r="AZ53" s="54"/>
      <c r="BA53" s="54"/>
      <c r="BB53" s="96"/>
      <c r="BC53" s="96"/>
      <c r="BD53" s="96"/>
      <c r="BE53" s="96"/>
      <c r="BF53" s="96"/>
      <c r="BG53" s="255"/>
    </row>
    <row r="54" spans="1:59" ht="18" customHeight="1" x14ac:dyDescent="0.25">
      <c r="A54" s="58"/>
      <c r="B54" s="305"/>
      <c r="C54" s="58"/>
      <c r="D54" s="58"/>
      <c r="E54" s="58"/>
      <c r="F54" s="58"/>
      <c r="G54" s="341"/>
      <c r="H54" s="59"/>
      <c r="I54" s="99"/>
      <c r="J54" s="91"/>
      <c r="K54" s="342"/>
      <c r="L54" s="228"/>
      <c r="M54" s="228"/>
      <c r="N54" s="228"/>
      <c r="O54" s="228"/>
      <c r="P54" s="228"/>
      <c r="Q54" s="228"/>
      <c r="R54" s="228"/>
      <c r="S54" s="228"/>
      <c r="T54" s="228"/>
      <c r="U54" s="228"/>
      <c r="V54" s="228"/>
      <c r="W54" s="228"/>
      <c r="X54" s="228"/>
      <c r="Y54" s="347"/>
      <c r="Z54" s="91"/>
      <c r="AA54" s="119"/>
      <c r="AB54" s="123"/>
      <c r="AC54" s="99"/>
      <c r="AD54" s="59"/>
      <c r="AE54" s="378"/>
      <c r="AF54" s="394" t="str">
        <f>IF(AND(I54&lt;&gt;"",AA54-I54&gt;=14),"YES", "")</f>
        <v/>
      </c>
      <c r="AG54" s="90"/>
      <c r="AH54" s="54"/>
      <c r="AI54" s="54"/>
      <c r="AJ54" s="54"/>
      <c r="AK54" s="54"/>
      <c r="AL54" s="54"/>
      <c r="AM54" s="54"/>
      <c r="AN54" s="54"/>
      <c r="AO54" s="54"/>
      <c r="AP54" s="54"/>
      <c r="AQ54" s="54"/>
      <c r="AR54" s="54"/>
      <c r="AS54" s="255"/>
      <c r="AT54" s="227"/>
      <c r="AU54" s="248"/>
      <c r="AV54" s="257"/>
      <c r="AW54" s="96"/>
      <c r="AX54" s="54"/>
      <c r="AY54" s="96"/>
      <c r="AZ54" s="54"/>
      <c r="BA54" s="54"/>
      <c r="BB54" s="96"/>
      <c r="BC54" s="96"/>
      <c r="BD54" s="96"/>
      <c r="BE54" s="96"/>
      <c r="BF54" s="96"/>
      <c r="BG54" s="255"/>
    </row>
    <row r="55" spans="1:59" ht="18" customHeight="1" x14ac:dyDescent="0.25">
      <c r="A55" s="58"/>
      <c r="B55" s="305"/>
      <c r="C55" s="58"/>
      <c r="D55" s="58"/>
      <c r="E55" s="58"/>
      <c r="F55" s="58"/>
      <c r="G55" s="341"/>
      <c r="H55" s="59"/>
      <c r="I55" s="99"/>
      <c r="J55" s="91"/>
      <c r="K55" s="342"/>
      <c r="L55" s="228"/>
      <c r="M55" s="228"/>
      <c r="N55" s="228"/>
      <c r="O55" s="228"/>
      <c r="P55" s="228"/>
      <c r="Q55" s="228"/>
      <c r="R55" s="228"/>
      <c r="S55" s="228"/>
      <c r="T55" s="228"/>
      <c r="U55" s="228"/>
      <c r="V55" s="228"/>
      <c r="W55" s="228"/>
      <c r="X55" s="228"/>
      <c r="Y55" s="347"/>
      <c r="Z55" s="91"/>
      <c r="AA55" s="119"/>
      <c r="AB55" s="123"/>
      <c r="AC55" s="99"/>
      <c r="AD55" s="59"/>
      <c r="AE55" s="378"/>
      <c r="AF55" s="394" t="str">
        <f>IF(AND(I55&lt;&gt;"",AA55-I55&gt;=14),"YES", "")</f>
        <v/>
      </c>
      <c r="AG55" s="90"/>
      <c r="AH55" s="54"/>
      <c r="AI55" s="54"/>
      <c r="AJ55" s="54"/>
      <c r="AK55" s="54"/>
      <c r="AL55" s="54"/>
      <c r="AM55" s="54"/>
      <c r="AN55" s="54"/>
      <c r="AO55" s="54"/>
      <c r="AP55" s="54"/>
      <c r="AQ55" s="54"/>
      <c r="AR55" s="54"/>
      <c r="AS55" s="255"/>
      <c r="AT55" s="227"/>
      <c r="AU55" s="248"/>
      <c r="AV55" s="257"/>
      <c r="AW55" s="96"/>
      <c r="AX55" s="54"/>
      <c r="AY55" s="96"/>
      <c r="AZ55" s="54"/>
      <c r="BA55" s="54"/>
      <c r="BB55" s="96"/>
      <c r="BC55" s="96"/>
      <c r="BD55" s="96"/>
      <c r="BE55" s="96"/>
      <c r="BF55" s="96"/>
      <c r="BG55" s="255"/>
    </row>
    <row r="56" spans="1:59" ht="18" customHeight="1" x14ac:dyDescent="0.25">
      <c r="A56" s="58"/>
      <c r="B56" s="305"/>
      <c r="C56" s="58"/>
      <c r="D56" s="58"/>
      <c r="E56" s="58"/>
      <c r="F56" s="58"/>
      <c r="G56" s="341"/>
      <c r="H56" s="59"/>
      <c r="I56" s="99"/>
      <c r="J56" s="91"/>
      <c r="K56" s="342"/>
      <c r="L56" s="228"/>
      <c r="M56" s="228"/>
      <c r="N56" s="228"/>
      <c r="O56" s="228"/>
      <c r="P56" s="228"/>
      <c r="Q56" s="228"/>
      <c r="R56" s="228"/>
      <c r="S56" s="228"/>
      <c r="T56" s="228"/>
      <c r="U56" s="228"/>
      <c r="V56" s="228"/>
      <c r="W56" s="228"/>
      <c r="X56" s="228"/>
      <c r="Y56" s="347"/>
      <c r="Z56" s="91"/>
      <c r="AA56" s="119"/>
      <c r="AB56" s="123"/>
      <c r="AC56" s="99"/>
      <c r="AD56" s="59"/>
      <c r="AE56" s="378"/>
      <c r="AF56" s="394" t="str">
        <f>IF(AND(I56&lt;&gt;"",AA56-I56&gt;=14),"YES", "")</f>
        <v/>
      </c>
      <c r="AG56" s="90"/>
      <c r="AH56" s="54"/>
      <c r="AI56" s="54"/>
      <c r="AJ56" s="54"/>
      <c r="AK56" s="54"/>
      <c r="AL56" s="54"/>
      <c r="AM56" s="54"/>
      <c r="AN56" s="54"/>
      <c r="AO56" s="54"/>
      <c r="AP56" s="54"/>
      <c r="AQ56" s="54"/>
      <c r="AR56" s="54"/>
      <c r="AS56" s="255"/>
      <c r="AT56" s="227"/>
      <c r="AU56" s="248"/>
      <c r="AV56" s="257"/>
      <c r="AW56" s="96"/>
      <c r="AX56" s="54"/>
      <c r="AY56" s="96"/>
      <c r="AZ56" s="54"/>
      <c r="BA56" s="54"/>
      <c r="BB56" s="96"/>
      <c r="BC56" s="96"/>
      <c r="BD56" s="96"/>
      <c r="BE56" s="96"/>
      <c r="BF56" s="96"/>
      <c r="BG56" s="255"/>
    </row>
    <row r="57" spans="1:59" ht="18" customHeight="1" x14ac:dyDescent="0.25">
      <c r="A57" s="58"/>
      <c r="B57" s="305"/>
      <c r="C57" s="58"/>
      <c r="D57" s="58"/>
      <c r="E57" s="58"/>
      <c r="F57" s="58"/>
      <c r="G57" s="341"/>
      <c r="H57" s="59"/>
      <c r="I57" s="99"/>
      <c r="J57" s="91"/>
      <c r="K57" s="342"/>
      <c r="L57" s="228"/>
      <c r="M57" s="228"/>
      <c r="N57" s="228"/>
      <c r="O57" s="228"/>
      <c r="P57" s="228"/>
      <c r="Q57" s="228"/>
      <c r="R57" s="228"/>
      <c r="S57" s="228"/>
      <c r="T57" s="228"/>
      <c r="U57" s="228"/>
      <c r="V57" s="228"/>
      <c r="W57" s="228"/>
      <c r="X57" s="228"/>
      <c r="Y57" s="347"/>
      <c r="Z57" s="91"/>
      <c r="AA57" s="119"/>
      <c r="AB57" s="123"/>
      <c r="AC57" s="99"/>
      <c r="AD57" s="59"/>
      <c r="AE57" s="378"/>
      <c r="AF57" s="394" t="str">
        <f>IF(AND(I57&lt;&gt;"",AA57-I57&gt;=14),"YES", "")</f>
        <v/>
      </c>
      <c r="AG57" s="90"/>
      <c r="AH57" s="54"/>
      <c r="AI57" s="54"/>
      <c r="AJ57" s="54"/>
      <c r="AK57" s="54"/>
      <c r="AL57" s="54"/>
      <c r="AM57" s="54"/>
      <c r="AN57" s="54"/>
      <c r="AO57" s="54"/>
      <c r="AP57" s="54"/>
      <c r="AQ57" s="54"/>
      <c r="AR57" s="54"/>
      <c r="AS57" s="255"/>
      <c r="AT57" s="227"/>
      <c r="AU57" s="248"/>
      <c r="AV57" s="257"/>
      <c r="AW57" s="96"/>
      <c r="AX57" s="54"/>
      <c r="AY57" s="96"/>
      <c r="AZ57" s="54"/>
      <c r="BA57" s="54"/>
      <c r="BB57" s="96"/>
      <c r="BC57" s="96"/>
      <c r="BD57" s="96"/>
      <c r="BE57" s="96"/>
      <c r="BF57" s="96"/>
      <c r="BG57" s="255"/>
    </row>
    <row r="58" spans="1:59" ht="18" customHeight="1" x14ac:dyDescent="0.25">
      <c r="A58" s="58"/>
      <c r="B58" s="305"/>
      <c r="C58" s="58"/>
      <c r="D58" s="58"/>
      <c r="E58" s="58"/>
      <c r="F58" s="58"/>
      <c r="G58" s="341"/>
      <c r="H58" s="59"/>
      <c r="I58" s="99"/>
      <c r="J58" s="91"/>
      <c r="K58" s="342"/>
      <c r="L58" s="228"/>
      <c r="M58" s="228"/>
      <c r="N58" s="228"/>
      <c r="O58" s="228"/>
      <c r="P58" s="228"/>
      <c r="Q58" s="228"/>
      <c r="R58" s="228"/>
      <c r="S58" s="228"/>
      <c r="T58" s="228"/>
      <c r="U58" s="228"/>
      <c r="V58" s="228"/>
      <c r="W58" s="228"/>
      <c r="X58" s="228"/>
      <c r="Y58" s="347"/>
      <c r="Z58" s="91"/>
      <c r="AA58" s="119"/>
      <c r="AB58" s="123"/>
      <c r="AC58" s="99"/>
      <c r="AD58" s="59"/>
      <c r="AE58" s="378"/>
      <c r="AF58" s="394" t="str">
        <f>IF(AND(I58&lt;&gt;"",AA58-I58&gt;=14),"YES", "")</f>
        <v/>
      </c>
      <c r="AG58" s="90"/>
      <c r="AH58" s="54"/>
      <c r="AI58" s="54"/>
      <c r="AJ58" s="54"/>
      <c r="AK58" s="54"/>
      <c r="AL58" s="54"/>
      <c r="AM58" s="54"/>
      <c r="AN58" s="54"/>
      <c r="AO58" s="54"/>
      <c r="AP58" s="54"/>
      <c r="AQ58" s="54"/>
      <c r="AR58" s="54"/>
      <c r="AS58" s="255"/>
      <c r="AT58" s="227"/>
      <c r="AU58" s="248"/>
      <c r="AV58" s="257"/>
      <c r="AW58" s="96"/>
      <c r="AX58" s="54"/>
      <c r="AY58" s="96"/>
      <c r="AZ58" s="54"/>
      <c r="BA58" s="54"/>
      <c r="BB58" s="96"/>
      <c r="BC58" s="96"/>
      <c r="BD58" s="96"/>
      <c r="BE58" s="96"/>
      <c r="BF58" s="96"/>
      <c r="BG58" s="255"/>
    </row>
    <row r="59" spans="1:59" ht="18" customHeight="1" x14ac:dyDescent="0.25">
      <c r="A59" s="58"/>
      <c r="B59" s="305"/>
      <c r="C59" s="58"/>
      <c r="D59" s="58"/>
      <c r="E59" s="58"/>
      <c r="F59" s="58"/>
      <c r="G59" s="341"/>
      <c r="H59" s="59"/>
      <c r="I59" s="99"/>
      <c r="J59" s="91"/>
      <c r="K59" s="342"/>
      <c r="L59" s="228"/>
      <c r="M59" s="228"/>
      <c r="N59" s="228"/>
      <c r="O59" s="228"/>
      <c r="P59" s="228"/>
      <c r="Q59" s="228"/>
      <c r="R59" s="228"/>
      <c r="S59" s="228"/>
      <c r="T59" s="228"/>
      <c r="U59" s="228"/>
      <c r="V59" s="228"/>
      <c r="W59" s="228"/>
      <c r="X59" s="228"/>
      <c r="Y59" s="347"/>
      <c r="Z59" s="91"/>
      <c r="AA59" s="119"/>
      <c r="AB59" s="123"/>
      <c r="AC59" s="99"/>
      <c r="AD59" s="59"/>
      <c r="AE59" s="378"/>
      <c r="AF59" s="394" t="str">
        <f>IF(AND(I59&lt;&gt;"",AA59-I59&gt;=14),"YES", "")</f>
        <v/>
      </c>
      <c r="AG59" s="90"/>
      <c r="AH59" s="54"/>
      <c r="AI59" s="54"/>
      <c r="AJ59" s="54"/>
      <c r="AK59" s="54"/>
      <c r="AL59" s="54"/>
      <c r="AM59" s="54"/>
      <c r="AN59" s="54"/>
      <c r="AO59" s="54"/>
      <c r="AP59" s="54"/>
      <c r="AQ59" s="54"/>
      <c r="AR59" s="54"/>
      <c r="AS59" s="255"/>
      <c r="AT59" s="227"/>
      <c r="AU59" s="248"/>
      <c r="AV59" s="257"/>
      <c r="AW59" s="96"/>
      <c r="AX59" s="54"/>
      <c r="AY59" s="96"/>
      <c r="AZ59" s="54"/>
      <c r="BA59" s="54"/>
      <c r="BB59" s="96"/>
      <c r="BC59" s="96"/>
      <c r="BD59" s="96"/>
      <c r="BE59" s="96"/>
      <c r="BF59" s="96"/>
      <c r="BG59" s="255"/>
    </row>
    <row r="60" spans="1:59" ht="18" customHeight="1" x14ac:dyDescent="0.25">
      <c r="A60" s="58"/>
      <c r="B60" s="305"/>
      <c r="C60" s="58"/>
      <c r="D60" s="58"/>
      <c r="E60" s="58"/>
      <c r="F60" s="58"/>
      <c r="G60" s="341"/>
      <c r="H60" s="59"/>
      <c r="I60" s="99"/>
      <c r="J60" s="91"/>
      <c r="K60" s="342"/>
      <c r="L60" s="228"/>
      <c r="M60" s="228"/>
      <c r="N60" s="228"/>
      <c r="O60" s="228"/>
      <c r="P60" s="228"/>
      <c r="Q60" s="228"/>
      <c r="R60" s="228"/>
      <c r="S60" s="228"/>
      <c r="T60" s="228"/>
      <c r="U60" s="228"/>
      <c r="V60" s="228"/>
      <c r="W60" s="228"/>
      <c r="X60" s="228"/>
      <c r="Y60" s="347"/>
      <c r="Z60" s="91"/>
      <c r="AA60" s="119"/>
      <c r="AB60" s="123"/>
      <c r="AC60" s="99"/>
      <c r="AD60" s="59"/>
      <c r="AE60" s="378"/>
      <c r="AF60" s="394" t="str">
        <f>IF(AND(I60&lt;&gt;"",AA60-I60&gt;=14),"YES", "")</f>
        <v/>
      </c>
      <c r="AG60" s="90"/>
      <c r="AH60" s="54"/>
      <c r="AI60" s="54"/>
      <c r="AJ60" s="54"/>
      <c r="AK60" s="54"/>
      <c r="AL60" s="54"/>
      <c r="AM60" s="54"/>
      <c r="AN60" s="54"/>
      <c r="AO60" s="54"/>
      <c r="AP60" s="54"/>
      <c r="AQ60" s="54"/>
      <c r="AR60" s="54"/>
      <c r="AS60" s="255"/>
      <c r="AT60" s="227"/>
      <c r="AU60" s="248"/>
      <c r="AV60" s="257"/>
      <c r="AW60" s="96"/>
      <c r="AX60" s="54"/>
      <c r="AY60" s="96"/>
      <c r="AZ60" s="54"/>
      <c r="BA60" s="54"/>
      <c r="BB60" s="96"/>
      <c r="BC60" s="96"/>
      <c r="BD60" s="96"/>
      <c r="BE60" s="96"/>
      <c r="BF60" s="96"/>
      <c r="BG60" s="255"/>
    </row>
    <row r="61" spans="1:59" ht="18" customHeight="1" x14ac:dyDescent="0.25">
      <c r="A61" s="58"/>
      <c r="B61" s="305"/>
      <c r="C61" s="58"/>
      <c r="D61" s="58"/>
      <c r="E61" s="58"/>
      <c r="F61" s="58"/>
      <c r="G61" s="341"/>
      <c r="H61" s="59"/>
      <c r="I61" s="99"/>
      <c r="J61" s="91"/>
      <c r="K61" s="342"/>
      <c r="L61" s="228"/>
      <c r="M61" s="228"/>
      <c r="N61" s="228"/>
      <c r="O61" s="228"/>
      <c r="P61" s="228"/>
      <c r="Q61" s="228"/>
      <c r="R61" s="228"/>
      <c r="S61" s="228"/>
      <c r="T61" s="228"/>
      <c r="U61" s="228"/>
      <c r="V61" s="228"/>
      <c r="W61" s="228"/>
      <c r="X61" s="228"/>
      <c r="Y61" s="347"/>
      <c r="Z61" s="91"/>
      <c r="AA61" s="119"/>
      <c r="AB61" s="123"/>
      <c r="AC61" s="99"/>
      <c r="AD61" s="59"/>
      <c r="AE61" s="378"/>
      <c r="AF61" s="394" t="str">
        <f>IF(AND(I61&lt;&gt;"",AA61-I61&gt;=14),"YES", "")</f>
        <v/>
      </c>
      <c r="AG61" s="90"/>
      <c r="AH61" s="54"/>
      <c r="AI61" s="54"/>
      <c r="AJ61" s="54"/>
      <c r="AK61" s="54"/>
      <c r="AL61" s="54"/>
      <c r="AM61" s="54"/>
      <c r="AN61" s="54"/>
      <c r="AO61" s="54"/>
      <c r="AP61" s="54"/>
      <c r="AQ61" s="54"/>
      <c r="AR61" s="54"/>
      <c r="AS61" s="255"/>
      <c r="AT61" s="227"/>
      <c r="AU61" s="248"/>
      <c r="AV61" s="257"/>
      <c r="AW61" s="96"/>
      <c r="AX61" s="54"/>
      <c r="AY61" s="96"/>
      <c r="AZ61" s="54"/>
      <c r="BA61" s="54"/>
      <c r="BB61" s="96"/>
      <c r="BC61" s="96"/>
      <c r="BD61" s="96"/>
      <c r="BE61" s="96"/>
      <c r="BF61" s="96"/>
      <c r="BG61" s="255"/>
    </row>
    <row r="62" spans="1:59" ht="18" customHeight="1" x14ac:dyDescent="0.25">
      <c r="A62" s="58"/>
      <c r="B62" s="305"/>
      <c r="C62" s="58"/>
      <c r="D62" s="58"/>
      <c r="E62" s="58"/>
      <c r="F62" s="58"/>
      <c r="G62" s="341"/>
      <c r="H62" s="59"/>
      <c r="I62" s="99"/>
      <c r="J62" s="91"/>
      <c r="K62" s="342"/>
      <c r="L62" s="228"/>
      <c r="M62" s="228"/>
      <c r="N62" s="228"/>
      <c r="O62" s="228"/>
      <c r="P62" s="228"/>
      <c r="Q62" s="228"/>
      <c r="R62" s="228"/>
      <c r="S62" s="228"/>
      <c r="T62" s="228"/>
      <c r="U62" s="228"/>
      <c r="V62" s="228"/>
      <c r="W62" s="228"/>
      <c r="X62" s="228"/>
      <c r="Y62" s="347"/>
      <c r="Z62" s="91"/>
      <c r="AA62" s="119"/>
      <c r="AB62" s="123"/>
      <c r="AC62" s="99"/>
      <c r="AD62" s="59"/>
      <c r="AE62" s="378"/>
      <c r="AF62" s="394" t="str">
        <f>IF(AND(I62&lt;&gt;"",AA62-I62&gt;=14),"YES", "")</f>
        <v/>
      </c>
      <c r="AG62" s="90"/>
      <c r="AH62" s="54"/>
      <c r="AI62" s="54"/>
      <c r="AJ62" s="54"/>
      <c r="AK62" s="54"/>
      <c r="AL62" s="54"/>
      <c r="AM62" s="54"/>
      <c r="AN62" s="54"/>
      <c r="AO62" s="54"/>
      <c r="AP62" s="54"/>
      <c r="AQ62" s="54"/>
      <c r="AR62" s="54"/>
      <c r="AS62" s="255"/>
      <c r="AT62" s="227"/>
      <c r="AU62" s="248"/>
      <c r="AV62" s="257"/>
      <c r="AW62" s="96"/>
      <c r="AX62" s="54"/>
      <c r="AY62" s="96"/>
      <c r="AZ62" s="54"/>
      <c r="BA62" s="54"/>
      <c r="BB62" s="96"/>
      <c r="BC62" s="96"/>
      <c r="BD62" s="96"/>
      <c r="BE62" s="96"/>
      <c r="BF62" s="96"/>
      <c r="BG62" s="255"/>
    </row>
    <row r="63" spans="1:59" ht="18" customHeight="1" x14ac:dyDescent="0.25">
      <c r="A63" s="58"/>
      <c r="B63" s="305"/>
      <c r="C63" s="58"/>
      <c r="D63" s="58"/>
      <c r="E63" s="58"/>
      <c r="F63" s="58"/>
      <c r="G63" s="341"/>
      <c r="H63" s="59"/>
      <c r="I63" s="99"/>
      <c r="J63" s="91"/>
      <c r="K63" s="342"/>
      <c r="L63" s="228"/>
      <c r="M63" s="228"/>
      <c r="N63" s="228"/>
      <c r="O63" s="228"/>
      <c r="P63" s="228"/>
      <c r="Q63" s="228"/>
      <c r="R63" s="228"/>
      <c r="S63" s="228"/>
      <c r="T63" s="228"/>
      <c r="U63" s="228"/>
      <c r="V63" s="228"/>
      <c r="W63" s="228"/>
      <c r="X63" s="228"/>
      <c r="Y63" s="347"/>
      <c r="Z63" s="91"/>
      <c r="AA63" s="119"/>
      <c r="AB63" s="123"/>
      <c r="AC63" s="99"/>
      <c r="AD63" s="59"/>
      <c r="AE63" s="378"/>
      <c r="AF63" s="394" t="str">
        <f>IF(AND(I63&lt;&gt;"",AA63-I63&gt;=14),"YES", "")</f>
        <v/>
      </c>
      <c r="AG63" s="90"/>
      <c r="AH63" s="54"/>
      <c r="AI63" s="54"/>
      <c r="AJ63" s="54"/>
      <c r="AK63" s="54"/>
      <c r="AL63" s="54"/>
      <c r="AM63" s="54"/>
      <c r="AN63" s="54"/>
      <c r="AO63" s="54"/>
      <c r="AP63" s="54"/>
      <c r="AQ63" s="54"/>
      <c r="AR63" s="54"/>
      <c r="AS63" s="255"/>
      <c r="AT63" s="227"/>
      <c r="AU63" s="248"/>
      <c r="AV63" s="257"/>
      <c r="AW63" s="96"/>
      <c r="AX63" s="54"/>
      <c r="AY63" s="96"/>
      <c r="AZ63" s="54"/>
      <c r="BA63" s="54"/>
      <c r="BB63" s="96"/>
      <c r="BC63" s="96"/>
      <c r="BD63" s="96"/>
      <c r="BE63" s="96"/>
      <c r="BF63" s="96"/>
      <c r="BG63" s="255"/>
    </row>
    <row r="64" spans="1:59" ht="18" customHeight="1" x14ac:dyDescent="0.25">
      <c r="A64" s="58"/>
      <c r="B64" s="305"/>
      <c r="C64" s="58"/>
      <c r="D64" s="58"/>
      <c r="E64" s="58"/>
      <c r="F64" s="58"/>
      <c r="G64" s="341"/>
      <c r="H64" s="59"/>
      <c r="I64" s="99"/>
      <c r="J64" s="91"/>
      <c r="K64" s="342"/>
      <c r="L64" s="228"/>
      <c r="M64" s="228"/>
      <c r="N64" s="228"/>
      <c r="O64" s="228"/>
      <c r="P64" s="228"/>
      <c r="Q64" s="228"/>
      <c r="R64" s="228"/>
      <c r="S64" s="228"/>
      <c r="T64" s="228"/>
      <c r="U64" s="228"/>
      <c r="V64" s="228"/>
      <c r="W64" s="228"/>
      <c r="X64" s="228"/>
      <c r="Y64" s="347"/>
      <c r="Z64" s="91"/>
      <c r="AA64" s="119"/>
      <c r="AB64" s="123"/>
      <c r="AC64" s="99"/>
      <c r="AD64" s="59"/>
      <c r="AE64" s="378"/>
      <c r="AF64" s="394" t="str">
        <f>IF(AND(I64&lt;&gt;"",AA64-I64&gt;=14),"YES", "")</f>
        <v/>
      </c>
      <c r="AG64" s="90"/>
      <c r="AH64" s="54"/>
      <c r="AI64" s="54"/>
      <c r="AJ64" s="54"/>
      <c r="AK64" s="54"/>
      <c r="AL64" s="54"/>
      <c r="AM64" s="54"/>
      <c r="AN64" s="54"/>
      <c r="AO64" s="54"/>
      <c r="AP64" s="54"/>
      <c r="AQ64" s="54"/>
      <c r="AR64" s="54"/>
      <c r="AS64" s="255"/>
      <c r="AT64" s="227"/>
      <c r="AU64" s="248"/>
      <c r="AV64" s="257"/>
      <c r="AW64" s="96"/>
      <c r="AX64" s="54"/>
      <c r="AY64" s="96"/>
      <c r="AZ64" s="54"/>
      <c r="BA64" s="54"/>
      <c r="BB64" s="96"/>
      <c r="BC64" s="96"/>
      <c r="BD64" s="96"/>
      <c r="BE64" s="96"/>
      <c r="BF64" s="96"/>
      <c r="BG64" s="255"/>
    </row>
    <row r="65" spans="1:59" ht="18" customHeight="1" x14ac:dyDescent="0.25">
      <c r="A65" s="58"/>
      <c r="B65" s="305"/>
      <c r="C65" s="58"/>
      <c r="D65" s="58"/>
      <c r="E65" s="58"/>
      <c r="F65" s="58"/>
      <c r="G65" s="341"/>
      <c r="H65" s="59"/>
      <c r="I65" s="99"/>
      <c r="J65" s="91"/>
      <c r="K65" s="342"/>
      <c r="L65" s="228"/>
      <c r="M65" s="228"/>
      <c r="N65" s="228"/>
      <c r="O65" s="228"/>
      <c r="P65" s="228"/>
      <c r="Q65" s="228"/>
      <c r="R65" s="228"/>
      <c r="S65" s="228"/>
      <c r="T65" s="228"/>
      <c r="U65" s="228"/>
      <c r="V65" s="228"/>
      <c r="W65" s="228"/>
      <c r="X65" s="228"/>
      <c r="Y65" s="347"/>
      <c r="Z65" s="91"/>
      <c r="AA65" s="119"/>
      <c r="AB65" s="123"/>
      <c r="AC65" s="99"/>
      <c r="AD65" s="59"/>
      <c r="AE65" s="378"/>
      <c r="AF65" s="394" t="str">
        <f>IF(AND(I65&lt;&gt;"",AA65-I65&gt;=14),"YES", "")</f>
        <v/>
      </c>
      <c r="AG65" s="90"/>
      <c r="AH65" s="54"/>
      <c r="AI65" s="54"/>
      <c r="AJ65" s="54"/>
      <c r="AK65" s="54"/>
      <c r="AL65" s="54"/>
      <c r="AM65" s="54"/>
      <c r="AN65" s="54"/>
      <c r="AO65" s="54"/>
      <c r="AP65" s="54"/>
      <c r="AQ65" s="54"/>
      <c r="AR65" s="54"/>
      <c r="AS65" s="255"/>
      <c r="AT65" s="227"/>
      <c r="AU65" s="248"/>
      <c r="AV65" s="257"/>
      <c r="AW65" s="96"/>
      <c r="AX65" s="54"/>
      <c r="AY65" s="96"/>
      <c r="AZ65" s="54"/>
      <c r="BA65" s="54"/>
      <c r="BB65" s="96"/>
      <c r="BC65" s="96"/>
      <c r="BD65" s="96"/>
      <c r="BE65" s="96"/>
      <c r="BF65" s="96"/>
      <c r="BG65" s="255"/>
    </row>
    <row r="66" spans="1:59" ht="18" customHeight="1" x14ac:dyDescent="0.25">
      <c r="A66" s="58"/>
      <c r="B66" s="305"/>
      <c r="C66" s="58"/>
      <c r="D66" s="58"/>
      <c r="E66" s="58"/>
      <c r="F66" s="58"/>
      <c r="G66" s="341"/>
      <c r="H66" s="59"/>
      <c r="I66" s="99"/>
      <c r="J66" s="91"/>
      <c r="K66" s="342"/>
      <c r="L66" s="228"/>
      <c r="M66" s="228"/>
      <c r="N66" s="228"/>
      <c r="O66" s="228"/>
      <c r="P66" s="228"/>
      <c r="Q66" s="228"/>
      <c r="R66" s="228"/>
      <c r="S66" s="228"/>
      <c r="T66" s="228"/>
      <c r="U66" s="228"/>
      <c r="V66" s="228"/>
      <c r="W66" s="228"/>
      <c r="X66" s="228"/>
      <c r="Y66" s="347"/>
      <c r="Z66" s="91"/>
      <c r="AA66" s="119"/>
      <c r="AB66" s="123"/>
      <c r="AC66" s="99"/>
      <c r="AD66" s="59"/>
      <c r="AE66" s="378"/>
      <c r="AF66" s="394" t="str">
        <f>IF(AND(I66&lt;&gt;"",AA66-I66&gt;=14),"YES", "")</f>
        <v/>
      </c>
      <c r="AG66" s="90"/>
      <c r="AH66" s="54"/>
      <c r="AI66" s="54"/>
      <c r="AJ66" s="54"/>
      <c r="AK66" s="54"/>
      <c r="AL66" s="54"/>
      <c r="AM66" s="54"/>
      <c r="AN66" s="54"/>
      <c r="AO66" s="54"/>
      <c r="AP66" s="54"/>
      <c r="AQ66" s="54"/>
      <c r="AR66" s="54"/>
      <c r="AS66" s="255"/>
      <c r="AT66" s="227"/>
      <c r="AU66" s="248"/>
      <c r="AV66" s="257"/>
      <c r="AW66" s="96"/>
      <c r="AX66" s="54"/>
      <c r="AY66" s="96"/>
      <c r="AZ66" s="54"/>
      <c r="BA66" s="54"/>
      <c r="BB66" s="96"/>
      <c r="BC66" s="96"/>
      <c r="BD66" s="96"/>
      <c r="BE66" s="96"/>
      <c r="BF66" s="96"/>
      <c r="BG66" s="255"/>
    </row>
    <row r="67" spans="1:59" ht="18" customHeight="1" x14ac:dyDescent="0.25">
      <c r="A67" s="58"/>
      <c r="B67" s="305"/>
      <c r="C67" s="58"/>
      <c r="D67" s="58"/>
      <c r="E67" s="58"/>
      <c r="F67" s="58"/>
      <c r="G67" s="341"/>
      <c r="H67" s="59"/>
      <c r="I67" s="99"/>
      <c r="J67" s="91"/>
      <c r="K67" s="342"/>
      <c r="L67" s="228"/>
      <c r="M67" s="228"/>
      <c r="N67" s="228"/>
      <c r="O67" s="228"/>
      <c r="P67" s="228"/>
      <c r="Q67" s="228"/>
      <c r="R67" s="228"/>
      <c r="S67" s="228"/>
      <c r="T67" s="228"/>
      <c r="U67" s="228"/>
      <c r="V67" s="228"/>
      <c r="W67" s="228"/>
      <c r="X67" s="228"/>
      <c r="Y67" s="347"/>
      <c r="Z67" s="91"/>
      <c r="AA67" s="119"/>
      <c r="AB67" s="123"/>
      <c r="AC67" s="99"/>
      <c r="AD67" s="59"/>
      <c r="AE67" s="378"/>
      <c r="AF67" s="394" t="str">
        <f>IF(AND(I67&lt;&gt;"",AA67-I67&gt;=14),"YES", "")</f>
        <v/>
      </c>
      <c r="AG67" s="90"/>
      <c r="AH67" s="54"/>
      <c r="AI67" s="54"/>
      <c r="AJ67" s="54"/>
      <c r="AK67" s="54"/>
      <c r="AL67" s="54"/>
      <c r="AM67" s="54"/>
      <c r="AN67" s="54"/>
      <c r="AO67" s="54"/>
      <c r="AP67" s="54"/>
      <c r="AQ67" s="54"/>
      <c r="AR67" s="54"/>
      <c r="AS67" s="255"/>
      <c r="AT67" s="227"/>
      <c r="AU67" s="248"/>
      <c r="AV67" s="257"/>
      <c r="AW67" s="96"/>
      <c r="AX67" s="54"/>
      <c r="AY67" s="96"/>
      <c r="AZ67" s="54"/>
      <c r="BA67" s="54"/>
      <c r="BB67" s="96"/>
      <c r="BC67" s="96"/>
      <c r="BD67" s="96"/>
      <c r="BE67" s="96"/>
      <c r="BF67" s="96"/>
      <c r="BG67" s="255"/>
    </row>
    <row r="68" spans="1:59" ht="18" customHeight="1" x14ac:dyDescent="0.25">
      <c r="A68" s="58"/>
      <c r="B68" s="305"/>
      <c r="C68" s="58"/>
      <c r="D68" s="58"/>
      <c r="E68" s="58"/>
      <c r="F68" s="58"/>
      <c r="G68" s="341"/>
      <c r="H68" s="59"/>
      <c r="I68" s="99"/>
      <c r="J68" s="91"/>
      <c r="K68" s="342"/>
      <c r="L68" s="228"/>
      <c r="M68" s="228"/>
      <c r="N68" s="228"/>
      <c r="O68" s="228"/>
      <c r="P68" s="228"/>
      <c r="Q68" s="228"/>
      <c r="R68" s="228"/>
      <c r="S68" s="228"/>
      <c r="T68" s="228"/>
      <c r="U68" s="228"/>
      <c r="V68" s="228"/>
      <c r="W68" s="228"/>
      <c r="X68" s="228"/>
      <c r="Y68" s="347"/>
      <c r="Z68" s="91"/>
      <c r="AA68" s="119"/>
      <c r="AB68" s="123"/>
      <c r="AC68" s="99"/>
      <c r="AD68" s="59"/>
      <c r="AE68" s="378"/>
      <c r="AF68" s="394" t="str">
        <f>IF(AND(I68&lt;&gt;"",AA68-I68&gt;=14),"YES", "")</f>
        <v/>
      </c>
      <c r="AG68" s="90"/>
      <c r="AH68" s="54"/>
      <c r="AI68" s="54"/>
      <c r="AJ68" s="54"/>
      <c r="AK68" s="54"/>
      <c r="AL68" s="54"/>
      <c r="AM68" s="54"/>
      <c r="AN68" s="54"/>
      <c r="AO68" s="54"/>
      <c r="AP68" s="54"/>
      <c r="AQ68" s="54"/>
      <c r="AR68" s="54"/>
      <c r="AS68" s="255"/>
      <c r="AT68" s="227"/>
      <c r="AU68" s="248"/>
      <c r="AV68" s="257"/>
      <c r="AW68" s="96"/>
      <c r="AX68" s="54"/>
      <c r="AY68" s="96"/>
      <c r="AZ68" s="54"/>
      <c r="BA68" s="54"/>
      <c r="BB68" s="96"/>
      <c r="BC68" s="96"/>
      <c r="BD68" s="96"/>
      <c r="BE68" s="96"/>
      <c r="BF68" s="96"/>
      <c r="BG68" s="255"/>
    </row>
    <row r="69" spans="1:59" ht="18" customHeight="1" x14ac:dyDescent="0.25">
      <c r="A69" s="58"/>
      <c r="B69" s="305"/>
      <c r="C69" s="58"/>
      <c r="D69" s="58"/>
      <c r="E69" s="58"/>
      <c r="F69" s="58"/>
      <c r="G69" s="341"/>
      <c r="H69" s="59"/>
      <c r="I69" s="99"/>
      <c r="J69" s="91"/>
      <c r="K69" s="342"/>
      <c r="L69" s="228"/>
      <c r="M69" s="228"/>
      <c r="N69" s="228"/>
      <c r="O69" s="228"/>
      <c r="P69" s="228"/>
      <c r="Q69" s="228"/>
      <c r="R69" s="228"/>
      <c r="S69" s="228"/>
      <c r="T69" s="228"/>
      <c r="U69" s="228"/>
      <c r="V69" s="228"/>
      <c r="W69" s="228"/>
      <c r="X69" s="228"/>
      <c r="Y69" s="347"/>
      <c r="Z69" s="91"/>
      <c r="AA69" s="119"/>
      <c r="AB69" s="123"/>
      <c r="AC69" s="99"/>
      <c r="AD69" s="59"/>
      <c r="AE69" s="378"/>
      <c r="AF69" s="394" t="str">
        <f>IF(AND(I69&lt;&gt;"",AA69-I69&gt;=14),"YES", "")</f>
        <v/>
      </c>
      <c r="AG69" s="90"/>
      <c r="AH69" s="54"/>
      <c r="AI69" s="54"/>
      <c r="AJ69" s="54"/>
      <c r="AK69" s="54"/>
      <c r="AL69" s="54"/>
      <c r="AM69" s="54"/>
      <c r="AN69" s="54"/>
      <c r="AO69" s="54"/>
      <c r="AP69" s="54"/>
      <c r="AQ69" s="54"/>
      <c r="AR69" s="54"/>
      <c r="AS69" s="255"/>
      <c r="AT69" s="227"/>
      <c r="AU69" s="248"/>
      <c r="AV69" s="257"/>
      <c r="AW69" s="96"/>
      <c r="AX69" s="54"/>
      <c r="AY69" s="96"/>
      <c r="AZ69" s="54"/>
      <c r="BA69" s="54"/>
      <c r="BB69" s="96"/>
      <c r="BC69" s="96"/>
      <c r="BD69" s="96"/>
      <c r="BE69" s="96"/>
      <c r="BF69" s="96"/>
      <c r="BG69" s="255"/>
    </row>
    <row r="70" spans="1:59" ht="18" customHeight="1" x14ac:dyDescent="0.25">
      <c r="A70" s="58"/>
      <c r="B70" s="305"/>
      <c r="C70" s="58"/>
      <c r="D70" s="58"/>
      <c r="E70" s="58"/>
      <c r="F70" s="58"/>
      <c r="G70" s="341"/>
      <c r="H70" s="59"/>
      <c r="I70" s="99"/>
      <c r="J70" s="91"/>
      <c r="K70" s="342"/>
      <c r="L70" s="228"/>
      <c r="M70" s="228"/>
      <c r="N70" s="228"/>
      <c r="O70" s="228"/>
      <c r="P70" s="228"/>
      <c r="Q70" s="228"/>
      <c r="R70" s="228"/>
      <c r="S70" s="228"/>
      <c r="T70" s="228"/>
      <c r="U70" s="228"/>
      <c r="V70" s="228"/>
      <c r="W70" s="228"/>
      <c r="X70" s="228"/>
      <c r="Y70" s="347"/>
      <c r="Z70" s="91"/>
      <c r="AA70" s="119"/>
      <c r="AB70" s="123"/>
      <c r="AC70" s="99"/>
      <c r="AD70" s="59"/>
      <c r="AE70" s="378"/>
      <c r="AF70" s="394" t="str">
        <f>IF(AND(I70&lt;&gt;"",AA70-I70&gt;=14),"YES", "")</f>
        <v/>
      </c>
      <c r="AG70" s="90"/>
      <c r="AH70" s="54"/>
      <c r="AI70" s="54"/>
      <c r="AJ70" s="54"/>
      <c r="AK70" s="54"/>
      <c r="AL70" s="54"/>
      <c r="AM70" s="54"/>
      <c r="AN70" s="54"/>
      <c r="AO70" s="54"/>
      <c r="AP70" s="54"/>
      <c r="AQ70" s="54"/>
      <c r="AR70" s="54"/>
      <c r="AS70" s="255"/>
      <c r="AT70" s="227"/>
      <c r="AU70" s="248"/>
      <c r="AV70" s="257"/>
      <c r="AW70" s="96"/>
      <c r="AX70" s="54"/>
      <c r="AY70" s="96"/>
      <c r="AZ70" s="54"/>
      <c r="BA70" s="54"/>
      <c r="BB70" s="96"/>
      <c r="BC70" s="96"/>
      <c r="BD70" s="96"/>
      <c r="BE70" s="96"/>
      <c r="BF70" s="96"/>
      <c r="BG70" s="255"/>
    </row>
    <row r="71" spans="1:59" ht="18" customHeight="1" x14ac:dyDescent="0.25">
      <c r="A71" s="58"/>
      <c r="B71" s="305"/>
      <c r="C71" s="58"/>
      <c r="D71" s="58"/>
      <c r="E71" s="58"/>
      <c r="F71" s="58"/>
      <c r="G71" s="341"/>
      <c r="H71" s="59"/>
      <c r="I71" s="99"/>
      <c r="J71" s="91"/>
      <c r="K71" s="342"/>
      <c r="L71" s="228"/>
      <c r="M71" s="228"/>
      <c r="N71" s="228"/>
      <c r="O71" s="228"/>
      <c r="P71" s="228"/>
      <c r="Q71" s="228"/>
      <c r="R71" s="228"/>
      <c r="S71" s="228"/>
      <c r="T71" s="228"/>
      <c r="U71" s="228"/>
      <c r="V71" s="228"/>
      <c r="W71" s="228"/>
      <c r="X71" s="228"/>
      <c r="Y71" s="347"/>
      <c r="Z71" s="91"/>
      <c r="AA71" s="119"/>
      <c r="AB71" s="123"/>
      <c r="AC71" s="99"/>
      <c r="AD71" s="59"/>
      <c r="AE71" s="378"/>
      <c r="AF71" s="394" t="str">
        <f>IF(AND(I71&lt;&gt;"",AA71-I71&gt;=14),"YES", "")</f>
        <v/>
      </c>
      <c r="AG71" s="90"/>
      <c r="AH71" s="54"/>
      <c r="AI71" s="54"/>
      <c r="AJ71" s="54"/>
      <c r="AK71" s="54"/>
      <c r="AL71" s="54"/>
      <c r="AM71" s="54"/>
      <c r="AN71" s="54"/>
      <c r="AO71" s="54"/>
      <c r="AP71" s="54"/>
      <c r="AQ71" s="54"/>
      <c r="AR71" s="54"/>
      <c r="AS71" s="255"/>
      <c r="AT71" s="227"/>
      <c r="AU71" s="248"/>
      <c r="AV71" s="257"/>
      <c r="AW71" s="96"/>
      <c r="AX71" s="54"/>
      <c r="AY71" s="96"/>
      <c r="AZ71" s="54"/>
      <c r="BA71" s="54"/>
      <c r="BB71" s="96"/>
      <c r="BC71" s="96"/>
      <c r="BD71" s="96"/>
      <c r="BE71" s="96"/>
      <c r="BF71" s="96"/>
      <c r="BG71" s="255"/>
    </row>
    <row r="72" spans="1:59" ht="18" customHeight="1" x14ac:dyDescent="0.25">
      <c r="A72" s="58"/>
      <c r="B72" s="305"/>
      <c r="C72" s="58"/>
      <c r="D72" s="58"/>
      <c r="E72" s="58"/>
      <c r="F72" s="58"/>
      <c r="G72" s="341"/>
      <c r="H72" s="59"/>
      <c r="I72" s="99"/>
      <c r="J72" s="91"/>
      <c r="K72" s="342"/>
      <c r="L72" s="228"/>
      <c r="M72" s="228"/>
      <c r="N72" s="228"/>
      <c r="O72" s="228"/>
      <c r="P72" s="228"/>
      <c r="Q72" s="228"/>
      <c r="R72" s="228"/>
      <c r="S72" s="228"/>
      <c r="T72" s="228"/>
      <c r="U72" s="228"/>
      <c r="V72" s="228"/>
      <c r="W72" s="228"/>
      <c r="X72" s="228"/>
      <c r="Y72" s="347"/>
      <c r="Z72" s="91"/>
      <c r="AA72" s="119"/>
      <c r="AB72" s="123"/>
      <c r="AC72" s="99"/>
      <c r="AD72" s="59"/>
      <c r="AE72" s="378"/>
      <c r="AF72" s="394" t="str">
        <f>IF(AND(I72&lt;&gt;"",AA72-I72&gt;=14),"YES", "")</f>
        <v/>
      </c>
      <c r="AG72" s="90"/>
      <c r="AH72" s="54"/>
      <c r="AI72" s="54"/>
      <c r="AJ72" s="54"/>
      <c r="AK72" s="54"/>
      <c r="AL72" s="54"/>
      <c r="AM72" s="54"/>
      <c r="AN72" s="54"/>
      <c r="AO72" s="54"/>
      <c r="AP72" s="54"/>
      <c r="AQ72" s="54"/>
      <c r="AR72" s="54"/>
      <c r="AS72" s="255"/>
      <c r="AT72" s="227"/>
      <c r="AU72" s="248"/>
      <c r="AV72" s="257"/>
      <c r="AW72" s="96"/>
      <c r="AX72" s="54"/>
      <c r="AY72" s="96"/>
      <c r="AZ72" s="54"/>
      <c r="BA72" s="54"/>
      <c r="BB72" s="96"/>
      <c r="BC72" s="96"/>
      <c r="BD72" s="96"/>
      <c r="BE72" s="96"/>
      <c r="BF72" s="96"/>
      <c r="BG72" s="255"/>
    </row>
    <row r="73" spans="1:59" ht="18" customHeight="1" x14ac:dyDescent="0.25">
      <c r="A73" s="58"/>
      <c r="B73" s="305"/>
      <c r="C73" s="58"/>
      <c r="D73" s="58"/>
      <c r="E73" s="58"/>
      <c r="F73" s="58"/>
      <c r="G73" s="341"/>
      <c r="H73" s="59"/>
      <c r="I73" s="99"/>
      <c r="J73" s="91"/>
      <c r="K73" s="342"/>
      <c r="L73" s="228"/>
      <c r="M73" s="228"/>
      <c r="N73" s="228"/>
      <c r="O73" s="228"/>
      <c r="P73" s="228"/>
      <c r="Q73" s="228"/>
      <c r="R73" s="228"/>
      <c r="S73" s="228"/>
      <c r="T73" s="228"/>
      <c r="U73" s="228"/>
      <c r="V73" s="228"/>
      <c r="W73" s="228"/>
      <c r="X73" s="228"/>
      <c r="Y73" s="347"/>
      <c r="Z73" s="91"/>
      <c r="AA73" s="119"/>
      <c r="AB73" s="123"/>
      <c r="AC73" s="99"/>
      <c r="AD73" s="59"/>
      <c r="AE73" s="378"/>
      <c r="AF73" s="394" t="str">
        <f>IF(AND(I73&lt;&gt;"",AA73-I73&gt;=14),"YES", "")</f>
        <v/>
      </c>
      <c r="AG73" s="90"/>
      <c r="AH73" s="54"/>
      <c r="AI73" s="54"/>
      <c r="AJ73" s="54"/>
      <c r="AK73" s="54"/>
      <c r="AL73" s="54"/>
      <c r="AM73" s="54"/>
      <c r="AN73" s="54"/>
      <c r="AO73" s="54"/>
      <c r="AP73" s="54"/>
      <c r="AQ73" s="54"/>
      <c r="AR73" s="54"/>
      <c r="AS73" s="255"/>
      <c r="AT73" s="227"/>
      <c r="AU73" s="248"/>
      <c r="AV73" s="257"/>
      <c r="AW73" s="96"/>
      <c r="AX73" s="54"/>
      <c r="AY73" s="96"/>
      <c r="AZ73" s="54"/>
      <c r="BA73" s="54"/>
      <c r="BB73" s="96"/>
      <c r="BC73" s="96"/>
      <c r="BD73" s="96"/>
      <c r="BE73" s="96"/>
      <c r="BF73" s="96"/>
      <c r="BG73" s="255"/>
    </row>
    <row r="74" spans="1:59" ht="18" customHeight="1" x14ac:dyDescent="0.25">
      <c r="A74" s="58"/>
      <c r="B74" s="305"/>
      <c r="C74" s="58"/>
      <c r="D74" s="58"/>
      <c r="E74" s="58"/>
      <c r="F74" s="58"/>
      <c r="G74" s="341"/>
      <c r="H74" s="59"/>
      <c r="I74" s="99"/>
      <c r="J74" s="91"/>
      <c r="K74" s="342"/>
      <c r="L74" s="228"/>
      <c r="M74" s="228"/>
      <c r="N74" s="228"/>
      <c r="O74" s="228"/>
      <c r="P74" s="228"/>
      <c r="Q74" s="228"/>
      <c r="R74" s="228"/>
      <c r="S74" s="228"/>
      <c r="T74" s="228"/>
      <c r="U74" s="228"/>
      <c r="V74" s="228"/>
      <c r="W74" s="228"/>
      <c r="X74" s="228"/>
      <c r="Y74" s="347"/>
      <c r="Z74" s="91"/>
      <c r="AA74" s="119"/>
      <c r="AB74" s="123"/>
      <c r="AC74" s="99"/>
      <c r="AD74" s="59"/>
      <c r="AE74" s="378"/>
      <c r="AF74" s="394" t="str">
        <f>IF(AND(I74&lt;&gt;"",AA74-I74&gt;=14),"YES", "")</f>
        <v/>
      </c>
      <c r="AG74" s="90"/>
      <c r="AH74" s="54"/>
      <c r="AI74" s="54"/>
      <c r="AJ74" s="54"/>
      <c r="AK74" s="54"/>
      <c r="AL74" s="54"/>
      <c r="AM74" s="54"/>
      <c r="AN74" s="54"/>
      <c r="AO74" s="54"/>
      <c r="AP74" s="54"/>
      <c r="AQ74" s="54"/>
      <c r="AR74" s="54"/>
      <c r="AS74" s="255"/>
      <c r="AT74" s="227"/>
      <c r="AU74" s="248"/>
      <c r="AV74" s="257"/>
      <c r="AW74" s="96"/>
      <c r="AX74" s="54"/>
      <c r="AY74" s="96"/>
      <c r="AZ74" s="54"/>
      <c r="BA74" s="54"/>
      <c r="BB74" s="96"/>
      <c r="BC74" s="96"/>
      <c r="BD74" s="96"/>
      <c r="BE74" s="96"/>
      <c r="BF74" s="96"/>
      <c r="BG74" s="255"/>
    </row>
    <row r="75" spans="1:59" ht="18" customHeight="1" x14ac:dyDescent="0.25">
      <c r="A75" s="58"/>
      <c r="B75" s="305"/>
      <c r="C75" s="58"/>
      <c r="D75" s="58"/>
      <c r="E75" s="58"/>
      <c r="F75" s="58"/>
      <c r="G75" s="341"/>
      <c r="H75" s="59"/>
      <c r="I75" s="99"/>
      <c r="J75" s="91"/>
      <c r="K75" s="342"/>
      <c r="L75" s="228"/>
      <c r="M75" s="228"/>
      <c r="N75" s="228"/>
      <c r="O75" s="228"/>
      <c r="P75" s="228"/>
      <c r="Q75" s="228"/>
      <c r="R75" s="228"/>
      <c r="S75" s="228"/>
      <c r="T75" s="228"/>
      <c r="U75" s="228"/>
      <c r="V75" s="228"/>
      <c r="W75" s="228"/>
      <c r="X75" s="228"/>
      <c r="Y75" s="347"/>
      <c r="Z75" s="91"/>
      <c r="AA75" s="119"/>
      <c r="AB75" s="123"/>
      <c r="AC75" s="99"/>
      <c r="AD75" s="59"/>
      <c r="AE75" s="378"/>
      <c r="AF75" s="394" t="str">
        <f>IF(AND(I75&lt;&gt;"",AA75-I75&gt;=14),"YES", "")</f>
        <v/>
      </c>
      <c r="AG75" s="90"/>
      <c r="AH75" s="54"/>
      <c r="AI75" s="54"/>
      <c r="AJ75" s="54"/>
      <c r="AK75" s="54"/>
      <c r="AL75" s="54"/>
      <c r="AM75" s="54"/>
      <c r="AN75" s="54"/>
      <c r="AO75" s="54"/>
      <c r="AP75" s="54"/>
      <c r="AQ75" s="54"/>
      <c r="AR75" s="54"/>
      <c r="AS75" s="255"/>
      <c r="AT75" s="227"/>
      <c r="AU75" s="248"/>
      <c r="AV75" s="257"/>
      <c r="AW75" s="96"/>
      <c r="AX75" s="54"/>
      <c r="AY75" s="96"/>
      <c r="AZ75" s="54"/>
      <c r="BA75" s="54"/>
      <c r="BB75" s="96"/>
      <c r="BC75" s="96"/>
      <c r="BD75" s="96"/>
      <c r="BE75" s="96"/>
      <c r="BF75" s="96"/>
      <c r="BG75" s="255"/>
    </row>
    <row r="76" spans="1:59" ht="18" customHeight="1" x14ac:dyDescent="0.25">
      <c r="A76" s="58"/>
      <c r="B76" s="305"/>
      <c r="C76" s="58"/>
      <c r="D76" s="58"/>
      <c r="E76" s="58"/>
      <c r="F76" s="58"/>
      <c r="G76" s="341"/>
      <c r="H76" s="59"/>
      <c r="I76" s="99"/>
      <c r="J76" s="91"/>
      <c r="K76" s="342"/>
      <c r="L76" s="228"/>
      <c r="M76" s="228"/>
      <c r="N76" s="228"/>
      <c r="O76" s="228"/>
      <c r="P76" s="228"/>
      <c r="Q76" s="228"/>
      <c r="R76" s="228"/>
      <c r="S76" s="228"/>
      <c r="T76" s="228"/>
      <c r="U76" s="228"/>
      <c r="V76" s="228"/>
      <c r="W76" s="228"/>
      <c r="X76" s="228"/>
      <c r="Y76" s="347"/>
      <c r="Z76" s="91"/>
      <c r="AA76" s="119"/>
      <c r="AB76" s="123"/>
      <c r="AC76" s="99"/>
      <c r="AD76" s="59"/>
      <c r="AE76" s="378"/>
      <c r="AF76" s="394" t="str">
        <f>IF(AND(I76&lt;&gt;"",AA76-I76&gt;=14),"YES", "")</f>
        <v/>
      </c>
      <c r="AG76" s="90"/>
      <c r="AH76" s="54"/>
      <c r="AI76" s="54"/>
      <c r="AJ76" s="54"/>
      <c r="AK76" s="54"/>
      <c r="AL76" s="54"/>
      <c r="AM76" s="54"/>
      <c r="AN76" s="54"/>
      <c r="AO76" s="54"/>
      <c r="AP76" s="54"/>
      <c r="AQ76" s="54"/>
      <c r="AR76" s="54"/>
      <c r="AS76" s="255"/>
      <c r="AT76" s="227"/>
      <c r="AU76" s="248"/>
      <c r="AV76" s="257"/>
      <c r="AW76" s="96"/>
      <c r="AX76" s="54"/>
      <c r="AY76" s="96"/>
      <c r="AZ76" s="54"/>
      <c r="BA76" s="54"/>
      <c r="BB76" s="96"/>
      <c r="BC76" s="96"/>
      <c r="BD76" s="96"/>
      <c r="BE76" s="96"/>
      <c r="BF76" s="96"/>
      <c r="BG76" s="255"/>
    </row>
    <row r="77" spans="1:59" ht="18" customHeight="1" x14ac:dyDescent="0.25">
      <c r="A77" s="58"/>
      <c r="B77" s="305"/>
      <c r="C77" s="58"/>
      <c r="D77" s="58"/>
      <c r="E77" s="58"/>
      <c r="F77" s="58"/>
      <c r="G77" s="341"/>
      <c r="H77" s="59"/>
      <c r="I77" s="99"/>
      <c r="J77" s="91"/>
      <c r="K77" s="342"/>
      <c r="L77" s="228"/>
      <c r="M77" s="228"/>
      <c r="N77" s="228"/>
      <c r="O77" s="228"/>
      <c r="P77" s="228"/>
      <c r="Q77" s="228"/>
      <c r="R77" s="228"/>
      <c r="S77" s="228"/>
      <c r="T77" s="228"/>
      <c r="U77" s="228"/>
      <c r="V77" s="228"/>
      <c r="W77" s="228"/>
      <c r="X77" s="228"/>
      <c r="Y77" s="347"/>
      <c r="Z77" s="91"/>
      <c r="AA77" s="119"/>
      <c r="AB77" s="123"/>
      <c r="AC77" s="99"/>
      <c r="AD77" s="59"/>
      <c r="AE77" s="378"/>
      <c r="AF77" s="394" t="str">
        <f>IF(AND(I77&lt;&gt;"",AA77-I77&gt;=14),"YES", "")</f>
        <v/>
      </c>
      <c r="AG77" s="90"/>
      <c r="AH77" s="54"/>
      <c r="AI77" s="54"/>
      <c r="AJ77" s="54"/>
      <c r="AK77" s="54"/>
      <c r="AL77" s="54"/>
      <c r="AM77" s="54"/>
      <c r="AN77" s="54"/>
      <c r="AO77" s="54"/>
      <c r="AP77" s="54"/>
      <c r="AQ77" s="54"/>
      <c r="AR77" s="54"/>
      <c r="AS77" s="255"/>
      <c r="AT77" s="227"/>
      <c r="AU77" s="248"/>
      <c r="AV77" s="257"/>
      <c r="AW77" s="96"/>
      <c r="AX77" s="54"/>
      <c r="AY77" s="96"/>
      <c r="AZ77" s="54"/>
      <c r="BA77" s="54"/>
      <c r="BB77" s="96"/>
      <c r="BC77" s="96"/>
      <c r="BD77" s="96"/>
      <c r="BE77" s="96"/>
      <c r="BF77" s="96"/>
      <c r="BG77" s="255"/>
    </row>
    <row r="78" spans="1:59" ht="18" customHeight="1" x14ac:dyDescent="0.25">
      <c r="A78" s="58"/>
      <c r="B78" s="305"/>
      <c r="C78" s="58"/>
      <c r="D78" s="58"/>
      <c r="E78" s="58"/>
      <c r="F78" s="58"/>
      <c r="G78" s="341"/>
      <c r="H78" s="59"/>
      <c r="I78" s="99"/>
      <c r="J78" s="91"/>
      <c r="K78" s="342"/>
      <c r="L78" s="228"/>
      <c r="M78" s="228"/>
      <c r="N78" s="228"/>
      <c r="O78" s="228"/>
      <c r="P78" s="228"/>
      <c r="Q78" s="228"/>
      <c r="R78" s="228"/>
      <c r="S78" s="228"/>
      <c r="T78" s="228"/>
      <c r="U78" s="228"/>
      <c r="V78" s="228"/>
      <c r="W78" s="228"/>
      <c r="X78" s="228"/>
      <c r="Y78" s="347"/>
      <c r="Z78" s="91"/>
      <c r="AA78" s="119"/>
      <c r="AB78" s="123"/>
      <c r="AC78" s="99"/>
      <c r="AD78" s="59"/>
      <c r="AE78" s="378"/>
      <c r="AF78" s="394" t="str">
        <f>IF(AND(I78&lt;&gt;"",AA78-I78&gt;=14),"YES", "")</f>
        <v/>
      </c>
      <c r="AG78" s="90"/>
      <c r="AH78" s="54"/>
      <c r="AI78" s="54"/>
      <c r="AJ78" s="54"/>
      <c r="AK78" s="54"/>
      <c r="AL78" s="54"/>
      <c r="AM78" s="54"/>
      <c r="AN78" s="54"/>
      <c r="AO78" s="54"/>
      <c r="AP78" s="54"/>
      <c r="AQ78" s="54"/>
      <c r="AR78" s="54"/>
      <c r="AS78" s="255"/>
      <c r="AT78" s="227"/>
      <c r="AU78" s="248"/>
      <c r="AV78" s="257"/>
      <c r="AW78" s="96"/>
      <c r="AX78" s="54"/>
      <c r="AY78" s="96"/>
      <c r="AZ78" s="54"/>
      <c r="BA78" s="54"/>
      <c r="BB78" s="96"/>
      <c r="BC78" s="96"/>
      <c r="BD78" s="96"/>
      <c r="BE78" s="96"/>
      <c r="BF78" s="96"/>
      <c r="BG78" s="255"/>
    </row>
    <row r="79" spans="1:59" ht="18" customHeight="1" x14ac:dyDescent="0.25">
      <c r="A79" s="58"/>
      <c r="B79" s="305"/>
      <c r="C79" s="58"/>
      <c r="D79" s="58"/>
      <c r="E79" s="58"/>
      <c r="F79" s="58"/>
      <c r="G79" s="341"/>
      <c r="H79" s="59"/>
      <c r="I79" s="99"/>
      <c r="J79" s="91"/>
      <c r="K79" s="342"/>
      <c r="L79" s="228"/>
      <c r="M79" s="228"/>
      <c r="N79" s="228"/>
      <c r="O79" s="228"/>
      <c r="P79" s="228"/>
      <c r="Q79" s="228"/>
      <c r="R79" s="228"/>
      <c r="S79" s="228"/>
      <c r="T79" s="228"/>
      <c r="U79" s="228"/>
      <c r="V79" s="228"/>
      <c r="W79" s="228"/>
      <c r="X79" s="228"/>
      <c r="Y79" s="347"/>
      <c r="Z79" s="91"/>
      <c r="AA79" s="119"/>
      <c r="AB79" s="123"/>
      <c r="AC79" s="99"/>
      <c r="AD79" s="59"/>
      <c r="AE79" s="378"/>
      <c r="AF79" s="394" t="str">
        <f>IF(AND(I79&lt;&gt;"",AA79-I79&gt;=14),"YES", "")</f>
        <v/>
      </c>
      <c r="AG79" s="90"/>
      <c r="AH79" s="54"/>
      <c r="AI79" s="54"/>
      <c r="AJ79" s="54"/>
      <c r="AK79" s="54"/>
      <c r="AL79" s="54"/>
      <c r="AM79" s="54"/>
      <c r="AN79" s="54"/>
      <c r="AO79" s="54"/>
      <c r="AP79" s="54"/>
      <c r="AQ79" s="54"/>
      <c r="AR79" s="54"/>
      <c r="AS79" s="255"/>
      <c r="AT79" s="227"/>
      <c r="AU79" s="248"/>
      <c r="AV79" s="257"/>
      <c r="AW79" s="96"/>
      <c r="AX79" s="54"/>
      <c r="AY79" s="96"/>
      <c r="AZ79" s="54"/>
      <c r="BA79" s="54"/>
      <c r="BB79" s="96"/>
      <c r="BC79" s="96"/>
      <c r="BD79" s="96"/>
      <c r="BE79" s="96"/>
      <c r="BF79" s="96"/>
      <c r="BG79" s="255"/>
    </row>
    <row r="80" spans="1:59" ht="18" customHeight="1" x14ac:dyDescent="0.25">
      <c r="A80" s="58"/>
      <c r="B80" s="305"/>
      <c r="C80" s="58"/>
      <c r="D80" s="58"/>
      <c r="E80" s="58"/>
      <c r="F80" s="58"/>
      <c r="G80" s="341"/>
      <c r="H80" s="59"/>
      <c r="I80" s="99"/>
      <c r="J80" s="91"/>
      <c r="K80" s="342"/>
      <c r="L80" s="228"/>
      <c r="M80" s="228"/>
      <c r="N80" s="228"/>
      <c r="O80" s="228"/>
      <c r="P80" s="228"/>
      <c r="Q80" s="228"/>
      <c r="R80" s="228"/>
      <c r="S80" s="228"/>
      <c r="T80" s="228"/>
      <c r="U80" s="228"/>
      <c r="V80" s="228"/>
      <c r="W80" s="228"/>
      <c r="X80" s="228"/>
      <c r="Y80" s="347"/>
      <c r="Z80" s="91"/>
      <c r="AA80" s="119"/>
      <c r="AB80" s="123"/>
      <c r="AC80" s="99"/>
      <c r="AD80" s="59"/>
      <c r="AE80" s="378"/>
      <c r="AF80" s="394" t="str">
        <f>IF(AND(I80&lt;&gt;"",AA80-I80&gt;=14),"YES", "")</f>
        <v/>
      </c>
      <c r="AG80" s="90"/>
      <c r="AH80" s="54"/>
      <c r="AI80" s="54"/>
      <c r="AJ80" s="54"/>
      <c r="AK80" s="54"/>
      <c r="AL80" s="54"/>
      <c r="AM80" s="54"/>
      <c r="AN80" s="54"/>
      <c r="AO80" s="54"/>
      <c r="AP80" s="54"/>
      <c r="AQ80" s="54"/>
      <c r="AR80" s="54"/>
      <c r="AS80" s="255"/>
      <c r="AT80" s="227"/>
      <c r="AU80" s="248"/>
      <c r="AV80" s="257"/>
      <c r="AW80" s="96"/>
      <c r="AX80" s="54"/>
      <c r="AY80" s="96"/>
      <c r="AZ80" s="54"/>
      <c r="BA80" s="54"/>
      <c r="BB80" s="96"/>
      <c r="BC80" s="96"/>
      <c r="BD80" s="96"/>
      <c r="BE80" s="96"/>
      <c r="BF80" s="96"/>
      <c r="BG80" s="255"/>
    </row>
    <row r="81" spans="1:59" ht="18" customHeight="1" x14ac:dyDescent="0.25">
      <c r="A81" s="58"/>
      <c r="B81" s="305"/>
      <c r="C81" s="58"/>
      <c r="D81" s="58"/>
      <c r="E81" s="58"/>
      <c r="F81" s="58"/>
      <c r="G81" s="341"/>
      <c r="H81" s="59"/>
      <c r="I81" s="99"/>
      <c r="J81" s="91"/>
      <c r="K81" s="342"/>
      <c r="L81" s="228"/>
      <c r="M81" s="228"/>
      <c r="N81" s="228"/>
      <c r="O81" s="228"/>
      <c r="P81" s="228"/>
      <c r="Q81" s="228"/>
      <c r="R81" s="228"/>
      <c r="S81" s="228"/>
      <c r="T81" s="228"/>
      <c r="U81" s="228"/>
      <c r="V81" s="228"/>
      <c r="W81" s="228"/>
      <c r="X81" s="228"/>
      <c r="Y81" s="347"/>
      <c r="Z81" s="91"/>
      <c r="AA81" s="119"/>
      <c r="AB81" s="123"/>
      <c r="AC81" s="99"/>
      <c r="AD81" s="59"/>
      <c r="AE81" s="378"/>
      <c r="AF81" s="394" t="str">
        <f>IF(AND(I81&lt;&gt;"",AA81-I81&gt;=14),"YES", "")</f>
        <v/>
      </c>
      <c r="AG81" s="90"/>
      <c r="AH81" s="54"/>
      <c r="AI81" s="54"/>
      <c r="AJ81" s="54"/>
      <c r="AK81" s="54"/>
      <c r="AL81" s="54"/>
      <c r="AM81" s="54"/>
      <c r="AN81" s="54"/>
      <c r="AO81" s="54"/>
      <c r="AP81" s="54"/>
      <c r="AQ81" s="54"/>
      <c r="AR81" s="54"/>
      <c r="AS81" s="255"/>
      <c r="AT81" s="227"/>
      <c r="AU81" s="248"/>
      <c r="AV81" s="257"/>
      <c r="AW81" s="96"/>
      <c r="AX81" s="54"/>
      <c r="AY81" s="96"/>
      <c r="AZ81" s="54"/>
      <c r="BA81" s="54"/>
      <c r="BB81" s="96"/>
      <c r="BC81" s="96"/>
      <c r="BD81" s="96"/>
      <c r="BE81" s="96"/>
      <c r="BF81" s="96"/>
      <c r="BG81" s="255"/>
    </row>
    <row r="82" spans="1:59" ht="18" customHeight="1" x14ac:dyDescent="0.25">
      <c r="A82" s="58"/>
      <c r="B82" s="305"/>
      <c r="C82" s="58"/>
      <c r="D82" s="58"/>
      <c r="E82" s="58"/>
      <c r="F82" s="58"/>
      <c r="G82" s="341"/>
      <c r="H82" s="59"/>
      <c r="I82" s="99"/>
      <c r="J82" s="91"/>
      <c r="K82" s="342"/>
      <c r="L82" s="228"/>
      <c r="M82" s="228"/>
      <c r="N82" s="228"/>
      <c r="O82" s="228"/>
      <c r="P82" s="228"/>
      <c r="Q82" s="228"/>
      <c r="R82" s="228"/>
      <c r="S82" s="228"/>
      <c r="T82" s="228"/>
      <c r="U82" s="228"/>
      <c r="V82" s="228"/>
      <c r="W82" s="228"/>
      <c r="X82" s="228"/>
      <c r="Y82" s="347"/>
      <c r="Z82" s="91"/>
      <c r="AA82" s="119"/>
      <c r="AB82" s="123"/>
      <c r="AC82" s="99"/>
      <c r="AD82" s="59"/>
      <c r="AE82" s="378"/>
      <c r="AF82" s="394" t="str">
        <f>IF(AND(I82&lt;&gt;"",AA82-I82&gt;=14),"YES", "")</f>
        <v/>
      </c>
      <c r="AG82" s="90"/>
      <c r="AH82" s="54"/>
      <c r="AI82" s="54"/>
      <c r="AJ82" s="54"/>
      <c r="AK82" s="54"/>
      <c r="AL82" s="54"/>
      <c r="AM82" s="54"/>
      <c r="AN82" s="54"/>
      <c r="AO82" s="54"/>
      <c r="AP82" s="54"/>
      <c r="AQ82" s="54"/>
      <c r="AR82" s="54"/>
      <c r="AS82" s="255"/>
      <c r="AT82" s="227"/>
      <c r="AU82" s="248"/>
      <c r="AV82" s="257"/>
      <c r="AW82" s="96"/>
      <c r="AX82" s="54"/>
      <c r="AY82" s="96"/>
      <c r="AZ82" s="54"/>
      <c r="BA82" s="54"/>
      <c r="BB82" s="96"/>
      <c r="BC82" s="96"/>
      <c r="BD82" s="96"/>
      <c r="BE82" s="96"/>
      <c r="BF82" s="96"/>
      <c r="BG82" s="255"/>
    </row>
    <row r="83" spans="1:59" ht="18" customHeight="1" x14ac:dyDescent="0.25">
      <c r="A83" s="58"/>
      <c r="B83" s="305"/>
      <c r="C83" s="58"/>
      <c r="D83" s="58"/>
      <c r="E83" s="58"/>
      <c r="F83" s="58"/>
      <c r="G83" s="341"/>
      <c r="H83" s="59"/>
      <c r="I83" s="99"/>
      <c r="J83" s="91"/>
      <c r="K83" s="342"/>
      <c r="L83" s="228"/>
      <c r="M83" s="228"/>
      <c r="N83" s="228"/>
      <c r="O83" s="228"/>
      <c r="P83" s="228"/>
      <c r="Q83" s="228"/>
      <c r="R83" s="228"/>
      <c r="S83" s="228"/>
      <c r="T83" s="228"/>
      <c r="U83" s="228"/>
      <c r="V83" s="228"/>
      <c r="W83" s="228"/>
      <c r="X83" s="228"/>
      <c r="Y83" s="347"/>
      <c r="Z83" s="91"/>
      <c r="AA83" s="119"/>
      <c r="AB83" s="123"/>
      <c r="AC83" s="99"/>
      <c r="AD83" s="59"/>
      <c r="AE83" s="378"/>
      <c r="AF83" s="394" t="str">
        <f>IF(AND(I83&lt;&gt;"",AA83-I83&gt;=14),"YES", "")</f>
        <v/>
      </c>
      <c r="AG83" s="90"/>
      <c r="AH83" s="54"/>
      <c r="AI83" s="54"/>
      <c r="AJ83" s="54"/>
      <c r="AK83" s="54"/>
      <c r="AL83" s="54"/>
      <c r="AM83" s="54"/>
      <c r="AN83" s="54"/>
      <c r="AO83" s="54"/>
      <c r="AP83" s="54"/>
      <c r="AQ83" s="54"/>
      <c r="AR83" s="54"/>
      <c r="AS83" s="255"/>
      <c r="AT83" s="227"/>
      <c r="AU83" s="248"/>
      <c r="AV83" s="257"/>
      <c r="AW83" s="96"/>
      <c r="AX83" s="54"/>
      <c r="AY83" s="96"/>
      <c r="AZ83" s="54"/>
      <c r="BA83" s="54"/>
      <c r="BB83" s="96"/>
      <c r="BC83" s="96"/>
      <c r="BD83" s="96"/>
      <c r="BE83" s="96"/>
      <c r="BF83" s="96"/>
      <c r="BG83" s="255"/>
    </row>
    <row r="84" spans="1:59" ht="18" customHeight="1" x14ac:dyDescent="0.25">
      <c r="A84" s="58"/>
      <c r="B84" s="305"/>
      <c r="C84" s="58"/>
      <c r="D84" s="58"/>
      <c r="E84" s="58"/>
      <c r="F84" s="58"/>
      <c r="G84" s="341"/>
      <c r="H84" s="59"/>
      <c r="I84" s="99"/>
      <c r="J84" s="91"/>
      <c r="K84" s="342"/>
      <c r="L84" s="228"/>
      <c r="M84" s="228"/>
      <c r="N84" s="228"/>
      <c r="O84" s="228"/>
      <c r="P84" s="228"/>
      <c r="Q84" s="228"/>
      <c r="R84" s="228"/>
      <c r="S84" s="228"/>
      <c r="T84" s="228"/>
      <c r="U84" s="228"/>
      <c r="V84" s="228"/>
      <c r="W84" s="228"/>
      <c r="X84" s="228"/>
      <c r="Y84" s="347"/>
      <c r="Z84" s="91"/>
      <c r="AA84" s="119"/>
      <c r="AB84" s="123"/>
      <c r="AC84" s="99"/>
      <c r="AD84" s="59"/>
      <c r="AE84" s="378"/>
      <c r="AF84" s="394" t="str">
        <f>IF(AND(I84&lt;&gt;"",AA84-I84&gt;=14),"YES", "")</f>
        <v/>
      </c>
      <c r="AG84" s="90"/>
      <c r="AH84" s="54"/>
      <c r="AI84" s="54"/>
      <c r="AJ84" s="54"/>
      <c r="AK84" s="54"/>
      <c r="AL84" s="54"/>
      <c r="AM84" s="54"/>
      <c r="AN84" s="54"/>
      <c r="AO84" s="54"/>
      <c r="AP84" s="54"/>
      <c r="AQ84" s="54"/>
      <c r="AR84" s="54"/>
      <c r="AS84" s="255"/>
      <c r="AT84" s="227"/>
      <c r="AU84" s="248"/>
      <c r="AV84" s="257"/>
      <c r="AW84" s="96"/>
      <c r="AX84" s="54"/>
      <c r="AY84" s="96"/>
      <c r="AZ84" s="54"/>
      <c r="BA84" s="54"/>
      <c r="BB84" s="96"/>
      <c r="BC84" s="96"/>
      <c r="BD84" s="96"/>
      <c r="BE84" s="96"/>
      <c r="BF84" s="96"/>
      <c r="BG84" s="255"/>
    </row>
    <row r="85" spans="1:59" ht="18" customHeight="1" x14ac:dyDescent="0.25">
      <c r="A85" s="58"/>
      <c r="B85" s="305"/>
      <c r="C85" s="58"/>
      <c r="D85" s="58"/>
      <c r="E85" s="58"/>
      <c r="F85" s="58"/>
      <c r="G85" s="341"/>
      <c r="H85" s="59"/>
      <c r="I85" s="99"/>
      <c r="J85" s="91"/>
      <c r="K85" s="342"/>
      <c r="L85" s="228"/>
      <c r="M85" s="228"/>
      <c r="N85" s="228"/>
      <c r="O85" s="228"/>
      <c r="P85" s="228"/>
      <c r="Q85" s="228"/>
      <c r="R85" s="228"/>
      <c r="S85" s="228"/>
      <c r="T85" s="228"/>
      <c r="U85" s="228"/>
      <c r="V85" s="228"/>
      <c r="W85" s="228"/>
      <c r="X85" s="228"/>
      <c r="Y85" s="347"/>
      <c r="Z85" s="91"/>
      <c r="AA85" s="119"/>
      <c r="AB85" s="123"/>
      <c r="AC85" s="99"/>
      <c r="AD85" s="59"/>
      <c r="AE85" s="378"/>
      <c r="AF85" s="394" t="str">
        <f>IF(AND(I85&lt;&gt;"",AA85-I85&gt;=14),"YES", "")</f>
        <v/>
      </c>
      <c r="AG85" s="90"/>
      <c r="AH85" s="54"/>
      <c r="AI85" s="54"/>
      <c r="AJ85" s="54"/>
      <c r="AK85" s="54"/>
      <c r="AL85" s="54"/>
      <c r="AM85" s="54"/>
      <c r="AN85" s="54"/>
      <c r="AO85" s="54"/>
      <c r="AP85" s="54"/>
      <c r="AQ85" s="54"/>
      <c r="AR85" s="54"/>
      <c r="AS85" s="255"/>
      <c r="AT85" s="227"/>
      <c r="AU85" s="248"/>
      <c r="AV85" s="257"/>
      <c r="AW85" s="96"/>
      <c r="AX85" s="54"/>
      <c r="AY85" s="96"/>
      <c r="AZ85" s="54"/>
      <c r="BA85" s="54"/>
      <c r="BB85" s="96"/>
      <c r="BC85" s="96"/>
      <c r="BD85" s="96"/>
      <c r="BE85" s="96"/>
      <c r="BF85" s="96"/>
      <c r="BG85" s="255"/>
    </row>
    <row r="86" spans="1:59" ht="18" customHeight="1" x14ac:dyDescent="0.25">
      <c r="A86" s="58"/>
      <c r="B86" s="305"/>
      <c r="C86" s="58"/>
      <c r="D86" s="58"/>
      <c r="E86" s="58"/>
      <c r="F86" s="58"/>
      <c r="G86" s="341"/>
      <c r="H86" s="59"/>
      <c r="I86" s="99"/>
      <c r="J86" s="91"/>
      <c r="K86" s="342"/>
      <c r="L86" s="228"/>
      <c r="M86" s="228"/>
      <c r="N86" s="228"/>
      <c r="O86" s="228"/>
      <c r="P86" s="228"/>
      <c r="Q86" s="228"/>
      <c r="R86" s="228"/>
      <c r="S86" s="228"/>
      <c r="T86" s="228"/>
      <c r="U86" s="228"/>
      <c r="V86" s="228"/>
      <c r="W86" s="228"/>
      <c r="X86" s="228"/>
      <c r="Y86" s="347"/>
      <c r="Z86" s="91"/>
      <c r="AA86" s="119"/>
      <c r="AB86" s="123"/>
      <c r="AC86" s="99"/>
      <c r="AD86" s="59"/>
      <c r="AE86" s="378"/>
      <c r="AF86" s="394" t="str">
        <f>IF(AND(I86&lt;&gt;"",AA86-I86&gt;=14),"YES", "")</f>
        <v/>
      </c>
      <c r="AG86" s="90"/>
      <c r="AH86" s="54"/>
      <c r="AI86" s="54"/>
      <c r="AJ86" s="54"/>
      <c r="AK86" s="54"/>
      <c r="AL86" s="54"/>
      <c r="AM86" s="54"/>
      <c r="AN86" s="54"/>
      <c r="AO86" s="54"/>
      <c r="AP86" s="54"/>
      <c r="AQ86" s="54"/>
      <c r="AR86" s="54"/>
      <c r="AS86" s="255"/>
      <c r="AT86" s="227"/>
      <c r="AU86" s="248"/>
      <c r="AV86" s="257"/>
      <c r="AW86" s="96"/>
      <c r="AX86" s="54"/>
      <c r="AY86" s="96"/>
      <c r="AZ86" s="54"/>
      <c r="BA86" s="54"/>
      <c r="BB86" s="96"/>
      <c r="BC86" s="96"/>
      <c r="BD86" s="96"/>
      <c r="BE86" s="96"/>
      <c r="BF86" s="96"/>
      <c r="BG86" s="255"/>
    </row>
    <row r="87" spans="1:59" ht="18" customHeight="1" x14ac:dyDescent="0.25">
      <c r="A87" s="58"/>
      <c r="B87" s="305"/>
      <c r="C87" s="58"/>
      <c r="D87" s="58"/>
      <c r="E87" s="58"/>
      <c r="F87" s="58"/>
      <c r="G87" s="341"/>
      <c r="H87" s="59"/>
      <c r="I87" s="99"/>
      <c r="J87" s="91"/>
      <c r="K87" s="342"/>
      <c r="L87" s="228"/>
      <c r="M87" s="228"/>
      <c r="N87" s="228"/>
      <c r="O87" s="228"/>
      <c r="P87" s="228"/>
      <c r="Q87" s="228"/>
      <c r="R87" s="228"/>
      <c r="S87" s="228"/>
      <c r="T87" s="228"/>
      <c r="U87" s="228"/>
      <c r="V87" s="228"/>
      <c r="W87" s="228"/>
      <c r="X87" s="228"/>
      <c r="Y87" s="347"/>
      <c r="Z87" s="91"/>
      <c r="AA87" s="119"/>
      <c r="AB87" s="123"/>
      <c r="AC87" s="99"/>
      <c r="AD87" s="59"/>
      <c r="AE87" s="378"/>
      <c r="AF87" s="394" t="str">
        <f>IF(AND(I87&lt;&gt;"",AA87-I87&gt;=14),"YES", "")</f>
        <v/>
      </c>
      <c r="AG87" s="90"/>
      <c r="AH87" s="54"/>
      <c r="AI87" s="54"/>
      <c r="AJ87" s="54"/>
      <c r="AK87" s="54"/>
      <c r="AL87" s="54"/>
      <c r="AM87" s="54"/>
      <c r="AN87" s="54"/>
      <c r="AO87" s="54"/>
      <c r="AP87" s="54"/>
      <c r="AQ87" s="54"/>
      <c r="AR87" s="54"/>
      <c r="AS87" s="255"/>
      <c r="AT87" s="227"/>
      <c r="AU87" s="248"/>
      <c r="AV87" s="257"/>
      <c r="AW87" s="96"/>
      <c r="AX87" s="54"/>
      <c r="AY87" s="96"/>
      <c r="AZ87" s="54"/>
      <c r="BA87" s="54"/>
      <c r="BB87" s="96"/>
      <c r="BC87" s="96"/>
      <c r="BD87" s="96"/>
      <c r="BE87" s="96"/>
      <c r="BF87" s="96"/>
      <c r="BG87" s="255"/>
    </row>
    <row r="88" spans="1:59" ht="18" customHeight="1" x14ac:dyDescent="0.25">
      <c r="A88" s="58"/>
      <c r="B88" s="305"/>
      <c r="C88" s="58"/>
      <c r="D88" s="58"/>
      <c r="E88" s="58"/>
      <c r="F88" s="58"/>
      <c r="G88" s="341"/>
      <c r="H88" s="59"/>
      <c r="I88" s="99"/>
      <c r="J88" s="91"/>
      <c r="K88" s="342"/>
      <c r="L88" s="228"/>
      <c r="M88" s="228"/>
      <c r="N88" s="228"/>
      <c r="O88" s="228"/>
      <c r="P88" s="228"/>
      <c r="Q88" s="228"/>
      <c r="R88" s="228"/>
      <c r="S88" s="228"/>
      <c r="T88" s="228"/>
      <c r="U88" s="228"/>
      <c r="V88" s="228"/>
      <c r="W88" s="228"/>
      <c r="X88" s="228"/>
      <c r="Y88" s="347"/>
      <c r="Z88" s="91"/>
      <c r="AA88" s="119"/>
      <c r="AB88" s="123"/>
      <c r="AC88" s="99"/>
      <c r="AD88" s="59"/>
      <c r="AE88" s="378"/>
      <c r="AF88" s="394" t="str">
        <f>IF(AND(I88&lt;&gt;"",AA88-I88&gt;=14),"YES", "")</f>
        <v/>
      </c>
      <c r="AG88" s="90"/>
      <c r="AH88" s="54"/>
      <c r="AI88" s="54"/>
      <c r="AJ88" s="54"/>
      <c r="AK88" s="54"/>
      <c r="AL88" s="54"/>
      <c r="AM88" s="54"/>
      <c r="AN88" s="54"/>
      <c r="AO88" s="54"/>
      <c r="AP88" s="54"/>
      <c r="AQ88" s="54"/>
      <c r="AR88" s="54"/>
      <c r="AS88" s="255"/>
      <c r="AT88" s="227"/>
      <c r="AU88" s="248"/>
      <c r="AV88" s="257"/>
      <c r="AW88" s="96"/>
      <c r="AX88" s="54"/>
      <c r="AY88" s="96"/>
      <c r="AZ88" s="54"/>
      <c r="BA88" s="54"/>
      <c r="BB88" s="96"/>
      <c r="BC88" s="96"/>
      <c r="BD88" s="96"/>
      <c r="BE88" s="96"/>
      <c r="BF88" s="96"/>
      <c r="BG88" s="255"/>
    </row>
    <row r="89" spans="1:59" ht="18" customHeight="1" x14ac:dyDescent="0.25">
      <c r="A89" s="58"/>
      <c r="B89" s="305"/>
      <c r="C89" s="58"/>
      <c r="D89" s="58"/>
      <c r="E89" s="58"/>
      <c r="F89" s="58"/>
      <c r="G89" s="341"/>
      <c r="H89" s="59"/>
      <c r="I89" s="99"/>
      <c r="J89" s="91"/>
      <c r="K89" s="342"/>
      <c r="L89" s="228"/>
      <c r="M89" s="228"/>
      <c r="N89" s="228"/>
      <c r="O89" s="228"/>
      <c r="P89" s="228"/>
      <c r="Q89" s="228"/>
      <c r="R89" s="228"/>
      <c r="S89" s="228"/>
      <c r="T89" s="228"/>
      <c r="U89" s="228"/>
      <c r="V89" s="228"/>
      <c r="W89" s="228"/>
      <c r="X89" s="228"/>
      <c r="Y89" s="347"/>
      <c r="Z89" s="91"/>
      <c r="AA89" s="119"/>
      <c r="AB89" s="123"/>
      <c r="AC89" s="99"/>
      <c r="AD89" s="59"/>
      <c r="AE89" s="378"/>
      <c r="AF89" s="394" t="str">
        <f>IF(AND(I89&lt;&gt;"",AA89-I89&gt;=14),"YES", "")</f>
        <v/>
      </c>
      <c r="AG89" s="90"/>
      <c r="AH89" s="54"/>
      <c r="AI89" s="54"/>
      <c r="AJ89" s="54"/>
      <c r="AK89" s="54"/>
      <c r="AL89" s="54"/>
      <c r="AM89" s="54"/>
      <c r="AN89" s="54"/>
      <c r="AO89" s="54"/>
      <c r="AP89" s="54"/>
      <c r="AQ89" s="54"/>
      <c r="AR89" s="54"/>
      <c r="AS89" s="255"/>
      <c r="AT89" s="227"/>
      <c r="AU89" s="248"/>
      <c r="AV89" s="257"/>
      <c r="AW89" s="96"/>
      <c r="AX89" s="54"/>
      <c r="AY89" s="96"/>
      <c r="AZ89" s="54"/>
      <c r="BA89" s="54"/>
      <c r="BB89" s="96"/>
      <c r="BC89" s="96"/>
      <c r="BD89" s="96"/>
      <c r="BE89" s="96"/>
      <c r="BF89" s="96"/>
      <c r="BG89" s="255"/>
    </row>
    <row r="90" spans="1:59" ht="18" customHeight="1" x14ac:dyDescent="0.25">
      <c r="A90" s="58"/>
      <c r="B90" s="305"/>
      <c r="C90" s="58"/>
      <c r="D90" s="58"/>
      <c r="E90" s="58"/>
      <c r="F90" s="58"/>
      <c r="G90" s="341"/>
      <c r="H90" s="59"/>
      <c r="I90" s="99"/>
      <c r="J90" s="91"/>
      <c r="K90" s="342"/>
      <c r="L90" s="228"/>
      <c r="M90" s="228"/>
      <c r="N90" s="228"/>
      <c r="O90" s="228"/>
      <c r="P90" s="228"/>
      <c r="Q90" s="228"/>
      <c r="R90" s="228"/>
      <c r="S90" s="228"/>
      <c r="T90" s="228"/>
      <c r="U90" s="228"/>
      <c r="V90" s="228"/>
      <c r="W90" s="228"/>
      <c r="X90" s="228"/>
      <c r="Y90" s="347"/>
      <c r="Z90" s="91"/>
      <c r="AA90" s="119"/>
      <c r="AB90" s="123"/>
      <c r="AC90" s="99"/>
      <c r="AD90" s="59"/>
      <c r="AE90" s="378"/>
      <c r="AF90" s="394" t="str">
        <f>IF(AND(I90&lt;&gt;"",AA90-I90&gt;=14),"YES", "")</f>
        <v/>
      </c>
      <c r="AG90" s="90"/>
      <c r="AH90" s="54"/>
      <c r="AI90" s="54"/>
      <c r="AJ90" s="54"/>
      <c r="AK90" s="54"/>
      <c r="AL90" s="54"/>
      <c r="AM90" s="54"/>
      <c r="AN90" s="54"/>
      <c r="AO90" s="54"/>
      <c r="AP90" s="54"/>
      <c r="AQ90" s="54"/>
      <c r="AR90" s="54"/>
      <c r="AS90" s="255"/>
      <c r="AT90" s="227"/>
      <c r="AU90" s="248"/>
      <c r="AV90" s="257"/>
      <c r="AW90" s="96"/>
      <c r="AX90" s="54"/>
      <c r="AY90" s="96"/>
      <c r="AZ90" s="54"/>
      <c r="BA90" s="54"/>
      <c r="BB90" s="96"/>
      <c r="BC90" s="96"/>
      <c r="BD90" s="96"/>
      <c r="BE90" s="96"/>
      <c r="BF90" s="96"/>
      <c r="BG90" s="255"/>
    </row>
    <row r="91" spans="1:59" ht="18" customHeight="1" x14ac:dyDescent="0.25">
      <c r="A91" s="58"/>
      <c r="B91" s="305"/>
      <c r="C91" s="58"/>
      <c r="D91" s="58"/>
      <c r="E91" s="58"/>
      <c r="F91" s="58"/>
      <c r="G91" s="341"/>
      <c r="H91" s="59"/>
      <c r="I91" s="99"/>
      <c r="J91" s="91"/>
      <c r="K91" s="342"/>
      <c r="L91" s="228"/>
      <c r="M91" s="228"/>
      <c r="N91" s="228"/>
      <c r="O91" s="228"/>
      <c r="P91" s="228"/>
      <c r="Q91" s="228"/>
      <c r="R91" s="228"/>
      <c r="S91" s="228"/>
      <c r="T91" s="228"/>
      <c r="U91" s="228"/>
      <c r="V91" s="228"/>
      <c r="W91" s="228"/>
      <c r="X91" s="228"/>
      <c r="Y91" s="347"/>
      <c r="Z91" s="91"/>
      <c r="AA91" s="119"/>
      <c r="AB91" s="123"/>
      <c r="AC91" s="99"/>
      <c r="AD91" s="59"/>
      <c r="AE91" s="378"/>
      <c r="AF91" s="394" t="str">
        <f>IF(AND(I91&lt;&gt;"",AA91-I91&gt;=14),"YES", "")</f>
        <v/>
      </c>
      <c r="AG91" s="90"/>
      <c r="AH91" s="54"/>
      <c r="AI91" s="54"/>
      <c r="AJ91" s="54"/>
      <c r="AK91" s="54"/>
      <c r="AL91" s="54"/>
      <c r="AM91" s="54"/>
      <c r="AN91" s="54"/>
      <c r="AO91" s="54"/>
      <c r="AP91" s="54"/>
      <c r="AQ91" s="54"/>
      <c r="AR91" s="54"/>
      <c r="AS91" s="255"/>
      <c r="AT91" s="227"/>
      <c r="AU91" s="248"/>
      <c r="AV91" s="257"/>
      <c r="AW91" s="96"/>
      <c r="AX91" s="54"/>
      <c r="AY91" s="96"/>
      <c r="AZ91" s="54"/>
      <c r="BA91" s="54"/>
      <c r="BB91" s="96"/>
      <c r="BC91" s="96"/>
      <c r="BD91" s="96"/>
      <c r="BE91" s="96"/>
      <c r="BF91" s="96"/>
      <c r="BG91" s="255"/>
    </row>
    <row r="92" spans="1:59" ht="18" customHeight="1" x14ac:dyDescent="0.25">
      <c r="A92" s="58"/>
      <c r="B92" s="305"/>
      <c r="C92" s="58"/>
      <c r="D92" s="58"/>
      <c r="E92" s="58"/>
      <c r="F92" s="58"/>
      <c r="G92" s="341"/>
      <c r="H92" s="59"/>
      <c r="I92" s="99"/>
      <c r="J92" s="91"/>
      <c r="K92" s="342"/>
      <c r="L92" s="228"/>
      <c r="M92" s="228"/>
      <c r="N92" s="228"/>
      <c r="O92" s="228"/>
      <c r="P92" s="228"/>
      <c r="Q92" s="228"/>
      <c r="R92" s="228"/>
      <c r="S92" s="228"/>
      <c r="T92" s="228"/>
      <c r="U92" s="228"/>
      <c r="V92" s="228"/>
      <c r="W92" s="228"/>
      <c r="X92" s="228"/>
      <c r="Y92" s="347"/>
      <c r="Z92" s="91"/>
      <c r="AA92" s="119"/>
      <c r="AB92" s="123"/>
      <c r="AC92" s="99"/>
      <c r="AD92" s="59"/>
      <c r="AE92" s="378"/>
      <c r="AF92" s="394" t="str">
        <f>IF(AND(I92&lt;&gt;"",AA92-I92&gt;=14),"YES", "")</f>
        <v/>
      </c>
      <c r="AG92" s="90"/>
      <c r="AH92" s="54"/>
      <c r="AI92" s="54"/>
      <c r="AJ92" s="54"/>
      <c r="AK92" s="54"/>
      <c r="AL92" s="54"/>
      <c r="AM92" s="54"/>
      <c r="AN92" s="54"/>
      <c r="AO92" s="54"/>
      <c r="AP92" s="54"/>
      <c r="AQ92" s="54"/>
      <c r="AR92" s="54"/>
      <c r="AS92" s="255"/>
      <c r="AT92" s="227"/>
      <c r="AU92" s="248"/>
      <c r="AV92" s="257"/>
      <c r="AW92" s="96"/>
      <c r="AX92" s="54"/>
      <c r="AY92" s="96"/>
      <c r="AZ92" s="54"/>
      <c r="BA92" s="54"/>
      <c r="BB92" s="96"/>
      <c r="BC92" s="96"/>
      <c r="BD92" s="96"/>
      <c r="BE92" s="96"/>
      <c r="BF92" s="96"/>
      <c r="BG92" s="255"/>
    </row>
    <row r="93" spans="1:59" ht="18" customHeight="1" x14ac:dyDescent="0.25">
      <c r="A93" s="58"/>
      <c r="B93" s="305"/>
      <c r="C93" s="58"/>
      <c r="D93" s="58"/>
      <c r="E93" s="58"/>
      <c r="F93" s="58"/>
      <c r="G93" s="341"/>
      <c r="H93" s="59"/>
      <c r="I93" s="99"/>
      <c r="J93" s="91"/>
      <c r="K93" s="342"/>
      <c r="L93" s="228"/>
      <c r="M93" s="228"/>
      <c r="N93" s="228"/>
      <c r="O93" s="228"/>
      <c r="P93" s="228"/>
      <c r="Q93" s="228"/>
      <c r="R93" s="228"/>
      <c r="S93" s="228"/>
      <c r="T93" s="228"/>
      <c r="U93" s="228"/>
      <c r="V93" s="228"/>
      <c r="W93" s="228"/>
      <c r="X93" s="228"/>
      <c r="Y93" s="347"/>
      <c r="Z93" s="91"/>
      <c r="AA93" s="119"/>
      <c r="AB93" s="123"/>
      <c r="AC93" s="99"/>
      <c r="AD93" s="59"/>
      <c r="AE93" s="378"/>
      <c r="AF93" s="394" t="str">
        <f>IF(AND(I93&lt;&gt;"",AA93-I93&gt;=14),"YES", "")</f>
        <v/>
      </c>
      <c r="AG93" s="90"/>
      <c r="AH93" s="54"/>
      <c r="AI93" s="54"/>
      <c r="AJ93" s="54"/>
      <c r="AK93" s="54"/>
      <c r="AL93" s="54"/>
      <c r="AM93" s="54"/>
      <c r="AN93" s="54"/>
      <c r="AO93" s="54"/>
      <c r="AP93" s="54"/>
      <c r="AQ93" s="54"/>
      <c r="AR93" s="54"/>
      <c r="AS93" s="255"/>
      <c r="AT93" s="227"/>
      <c r="AU93" s="248"/>
      <c r="AV93" s="257"/>
      <c r="AW93" s="96"/>
      <c r="AX93" s="54"/>
      <c r="AY93" s="96"/>
      <c r="AZ93" s="54"/>
      <c r="BA93" s="54"/>
      <c r="BB93" s="96"/>
      <c r="BC93" s="96"/>
      <c r="BD93" s="96"/>
      <c r="BE93" s="96"/>
      <c r="BF93" s="96"/>
      <c r="BG93" s="255"/>
    </row>
    <row r="94" spans="1:59" ht="18" customHeight="1" x14ac:dyDescent="0.25">
      <c r="A94" s="58"/>
      <c r="B94" s="305"/>
      <c r="C94" s="58"/>
      <c r="D94" s="58"/>
      <c r="E94" s="58"/>
      <c r="F94" s="58"/>
      <c r="G94" s="341"/>
      <c r="H94" s="59"/>
      <c r="I94" s="99"/>
      <c r="J94" s="91"/>
      <c r="K94" s="342"/>
      <c r="L94" s="228"/>
      <c r="M94" s="228"/>
      <c r="N94" s="228"/>
      <c r="O94" s="228"/>
      <c r="P94" s="228"/>
      <c r="Q94" s="228"/>
      <c r="R94" s="228"/>
      <c r="S94" s="228"/>
      <c r="T94" s="228"/>
      <c r="U94" s="228"/>
      <c r="V94" s="228"/>
      <c r="W94" s="228"/>
      <c r="X94" s="228"/>
      <c r="Y94" s="347"/>
      <c r="Z94" s="91"/>
      <c r="AA94" s="119"/>
      <c r="AB94" s="123"/>
      <c r="AC94" s="99"/>
      <c r="AD94" s="59"/>
      <c r="AE94" s="378"/>
      <c r="AF94" s="394" t="str">
        <f>IF(AND(I94&lt;&gt;"",AA94-I94&gt;=14),"YES", "")</f>
        <v/>
      </c>
      <c r="AG94" s="90"/>
      <c r="AH94" s="54"/>
      <c r="AI94" s="54"/>
      <c r="AJ94" s="54"/>
      <c r="AK94" s="54"/>
      <c r="AL94" s="54"/>
      <c r="AM94" s="54"/>
      <c r="AN94" s="54"/>
      <c r="AO94" s="54"/>
      <c r="AP94" s="54"/>
      <c r="AQ94" s="54"/>
      <c r="AR94" s="54"/>
      <c r="AS94" s="255"/>
      <c r="AT94" s="227"/>
      <c r="AU94" s="248"/>
      <c r="AV94" s="257"/>
      <c r="AW94" s="96"/>
      <c r="AX94" s="54"/>
      <c r="AY94" s="96"/>
      <c r="AZ94" s="54"/>
      <c r="BA94" s="54"/>
      <c r="BB94" s="96"/>
      <c r="BC94" s="96"/>
      <c r="BD94" s="96"/>
      <c r="BE94" s="96"/>
      <c r="BF94" s="96"/>
      <c r="BG94" s="255"/>
    </row>
    <row r="95" spans="1:59" ht="18" customHeight="1" x14ac:dyDescent="0.25">
      <c r="A95" s="58"/>
      <c r="B95" s="305"/>
      <c r="C95" s="58"/>
      <c r="D95" s="58"/>
      <c r="E95" s="58"/>
      <c r="F95" s="58"/>
      <c r="G95" s="341"/>
      <c r="H95" s="59"/>
      <c r="I95" s="99"/>
      <c r="J95" s="91"/>
      <c r="K95" s="342"/>
      <c r="L95" s="228"/>
      <c r="M95" s="228"/>
      <c r="N95" s="228"/>
      <c r="O95" s="228"/>
      <c r="P95" s="228"/>
      <c r="Q95" s="228"/>
      <c r="R95" s="228"/>
      <c r="S95" s="228"/>
      <c r="T95" s="228"/>
      <c r="U95" s="228"/>
      <c r="V95" s="228"/>
      <c r="W95" s="228"/>
      <c r="X95" s="228"/>
      <c r="Y95" s="347"/>
      <c r="Z95" s="91"/>
      <c r="AA95" s="119"/>
      <c r="AB95" s="123"/>
      <c r="AC95" s="99"/>
      <c r="AD95" s="59"/>
      <c r="AE95" s="378"/>
      <c r="AF95" s="394" t="str">
        <f>IF(AND(I95&lt;&gt;"",AA95-I95&gt;=14),"YES", "")</f>
        <v/>
      </c>
      <c r="AG95" s="90"/>
      <c r="AH95" s="54"/>
      <c r="AI95" s="54"/>
      <c r="AJ95" s="54"/>
      <c r="AK95" s="54"/>
      <c r="AL95" s="54"/>
      <c r="AM95" s="54"/>
      <c r="AN95" s="54"/>
      <c r="AO95" s="54"/>
      <c r="AP95" s="54"/>
      <c r="AQ95" s="54"/>
      <c r="AR95" s="54"/>
      <c r="AS95" s="255"/>
      <c r="AT95" s="227"/>
      <c r="AU95" s="248"/>
      <c r="AV95" s="257"/>
      <c r="AW95" s="96"/>
      <c r="AX95" s="54"/>
      <c r="AY95" s="96"/>
      <c r="AZ95" s="54"/>
      <c r="BA95" s="54"/>
      <c r="BB95" s="96"/>
      <c r="BC95" s="96"/>
      <c r="BD95" s="96"/>
      <c r="BE95" s="96"/>
      <c r="BF95" s="96"/>
      <c r="BG95" s="255"/>
    </row>
    <row r="96" spans="1:59" ht="18" customHeight="1" x14ac:dyDescent="0.25">
      <c r="A96" s="58"/>
      <c r="B96" s="305"/>
      <c r="C96" s="58"/>
      <c r="D96" s="58"/>
      <c r="E96" s="58"/>
      <c r="F96" s="58"/>
      <c r="G96" s="341"/>
      <c r="H96" s="59"/>
      <c r="I96" s="99"/>
      <c r="J96" s="91"/>
      <c r="K96" s="342"/>
      <c r="L96" s="228"/>
      <c r="M96" s="228"/>
      <c r="N96" s="228"/>
      <c r="O96" s="228"/>
      <c r="P96" s="228"/>
      <c r="Q96" s="228"/>
      <c r="R96" s="228"/>
      <c r="S96" s="228"/>
      <c r="T96" s="228"/>
      <c r="U96" s="228"/>
      <c r="V96" s="228"/>
      <c r="W96" s="228"/>
      <c r="X96" s="228"/>
      <c r="Y96" s="347"/>
      <c r="Z96" s="91"/>
      <c r="AA96" s="119"/>
      <c r="AB96" s="123"/>
      <c r="AC96" s="99"/>
      <c r="AD96" s="59"/>
      <c r="AE96" s="378"/>
      <c r="AF96" s="394" t="str">
        <f>IF(AND(I96&lt;&gt;"",AA96-I96&gt;=14),"YES", "")</f>
        <v/>
      </c>
      <c r="AG96" s="90"/>
      <c r="AH96" s="54"/>
      <c r="AI96" s="54"/>
      <c r="AJ96" s="54"/>
      <c r="AK96" s="54"/>
      <c r="AL96" s="54"/>
      <c r="AM96" s="54"/>
      <c r="AN96" s="54"/>
      <c r="AO96" s="54"/>
      <c r="AP96" s="54"/>
      <c r="AQ96" s="54"/>
      <c r="AR96" s="54"/>
      <c r="AS96" s="255"/>
      <c r="AT96" s="227"/>
      <c r="AU96" s="248"/>
      <c r="AV96" s="257"/>
      <c r="AW96" s="96"/>
      <c r="AX96" s="54"/>
      <c r="AY96" s="96"/>
      <c r="AZ96" s="54"/>
      <c r="BA96" s="54"/>
      <c r="BB96" s="96"/>
      <c r="BC96" s="96"/>
      <c r="BD96" s="96"/>
      <c r="BE96" s="96"/>
      <c r="BF96" s="96"/>
      <c r="BG96" s="255"/>
    </row>
    <row r="97" spans="1:59" ht="18" customHeight="1" x14ac:dyDescent="0.25">
      <c r="A97" s="58"/>
      <c r="B97" s="305"/>
      <c r="C97" s="58"/>
      <c r="D97" s="58"/>
      <c r="E97" s="58"/>
      <c r="F97" s="58"/>
      <c r="G97" s="341"/>
      <c r="H97" s="59"/>
      <c r="I97" s="99"/>
      <c r="J97" s="91"/>
      <c r="K97" s="342"/>
      <c r="L97" s="228"/>
      <c r="M97" s="228"/>
      <c r="N97" s="228"/>
      <c r="O97" s="228"/>
      <c r="P97" s="228"/>
      <c r="Q97" s="228"/>
      <c r="R97" s="228"/>
      <c r="S97" s="228"/>
      <c r="T97" s="228"/>
      <c r="U97" s="228"/>
      <c r="V97" s="228"/>
      <c r="W97" s="228"/>
      <c r="X97" s="228"/>
      <c r="Y97" s="347"/>
      <c r="Z97" s="91"/>
      <c r="AA97" s="119"/>
      <c r="AB97" s="123"/>
      <c r="AC97" s="99"/>
      <c r="AD97" s="59"/>
      <c r="AE97" s="378"/>
      <c r="AF97" s="394" t="str">
        <f>IF(AND(I97&lt;&gt;"",AA97-I97&gt;=14),"YES", "")</f>
        <v/>
      </c>
      <c r="AG97" s="90"/>
      <c r="AH97" s="54"/>
      <c r="AI97" s="54"/>
      <c r="AJ97" s="54"/>
      <c r="AK97" s="54"/>
      <c r="AL97" s="54"/>
      <c r="AM97" s="54"/>
      <c r="AN97" s="54"/>
      <c r="AO97" s="54"/>
      <c r="AP97" s="54"/>
      <c r="AQ97" s="54"/>
      <c r="AR97" s="54"/>
      <c r="AS97" s="255"/>
      <c r="AT97" s="227"/>
      <c r="AU97" s="248"/>
      <c r="AV97" s="257"/>
      <c r="AW97" s="96"/>
      <c r="AX97" s="54"/>
      <c r="AY97" s="96"/>
      <c r="AZ97" s="54"/>
      <c r="BA97" s="54"/>
      <c r="BB97" s="96"/>
      <c r="BC97" s="96"/>
      <c r="BD97" s="96"/>
      <c r="BE97" s="96"/>
      <c r="BF97" s="96"/>
      <c r="BG97" s="255"/>
    </row>
    <row r="98" spans="1:59" ht="18" customHeight="1" x14ac:dyDescent="0.25">
      <c r="A98" s="58"/>
      <c r="B98" s="305"/>
      <c r="C98" s="58"/>
      <c r="D98" s="58"/>
      <c r="E98" s="58"/>
      <c r="F98" s="58"/>
      <c r="G98" s="341"/>
      <c r="H98" s="59"/>
      <c r="I98" s="99"/>
      <c r="J98" s="91"/>
      <c r="K98" s="342"/>
      <c r="L98" s="228"/>
      <c r="M98" s="228"/>
      <c r="N98" s="228"/>
      <c r="O98" s="228"/>
      <c r="P98" s="228"/>
      <c r="Q98" s="228"/>
      <c r="R98" s="228"/>
      <c r="S98" s="228"/>
      <c r="T98" s="228"/>
      <c r="U98" s="228"/>
      <c r="V98" s="228"/>
      <c r="W98" s="228"/>
      <c r="X98" s="228"/>
      <c r="Y98" s="347"/>
      <c r="Z98" s="91"/>
      <c r="AA98" s="119"/>
      <c r="AB98" s="123"/>
      <c r="AC98" s="99"/>
      <c r="AD98" s="59"/>
      <c r="AE98" s="378"/>
      <c r="AF98" s="394" t="str">
        <f>IF(AND(I98&lt;&gt;"",AA98-I98&gt;=14),"YES", "")</f>
        <v/>
      </c>
      <c r="AG98" s="90"/>
      <c r="AH98" s="54"/>
      <c r="AI98" s="54"/>
      <c r="AJ98" s="54"/>
      <c r="AK98" s="54"/>
      <c r="AL98" s="54"/>
      <c r="AM98" s="54"/>
      <c r="AN98" s="54"/>
      <c r="AO98" s="54"/>
      <c r="AP98" s="54"/>
      <c r="AQ98" s="54"/>
      <c r="AR98" s="54"/>
      <c r="AS98" s="255"/>
      <c r="AT98" s="227"/>
      <c r="AU98" s="248"/>
      <c r="AV98" s="257"/>
      <c r="AW98" s="96"/>
      <c r="AX98" s="54"/>
      <c r="AY98" s="96"/>
      <c r="AZ98" s="54"/>
      <c r="BA98" s="54"/>
      <c r="BB98" s="96"/>
      <c r="BC98" s="96"/>
      <c r="BD98" s="96"/>
      <c r="BE98" s="96"/>
      <c r="BF98" s="96"/>
      <c r="BG98" s="255"/>
    </row>
    <row r="99" spans="1:59" ht="18" customHeight="1" x14ac:dyDescent="0.25">
      <c r="A99" s="58"/>
      <c r="B99" s="305"/>
      <c r="C99" s="58"/>
      <c r="D99" s="58"/>
      <c r="E99" s="58"/>
      <c r="F99" s="58"/>
      <c r="G99" s="341"/>
      <c r="H99" s="59"/>
      <c r="I99" s="99"/>
      <c r="J99" s="91"/>
      <c r="K99" s="342"/>
      <c r="L99" s="228"/>
      <c r="M99" s="228"/>
      <c r="N99" s="228"/>
      <c r="O99" s="228"/>
      <c r="P99" s="228"/>
      <c r="Q99" s="228"/>
      <c r="R99" s="228"/>
      <c r="S99" s="228"/>
      <c r="T99" s="228"/>
      <c r="U99" s="228"/>
      <c r="V99" s="228"/>
      <c r="W99" s="228"/>
      <c r="X99" s="228"/>
      <c r="Y99" s="347"/>
      <c r="Z99" s="91"/>
      <c r="AA99" s="119"/>
      <c r="AB99" s="123"/>
      <c r="AC99" s="99"/>
      <c r="AD99" s="59"/>
      <c r="AE99" s="378"/>
      <c r="AF99" s="394" t="str">
        <f>IF(AND(I99&lt;&gt;"",AA99-I99&gt;=14),"YES", "")</f>
        <v/>
      </c>
      <c r="AG99" s="90"/>
      <c r="AH99" s="54"/>
      <c r="AI99" s="54"/>
      <c r="AJ99" s="54"/>
      <c r="AK99" s="54"/>
      <c r="AL99" s="54"/>
      <c r="AM99" s="54"/>
      <c r="AN99" s="54"/>
      <c r="AO99" s="54"/>
      <c r="AP99" s="54"/>
      <c r="AQ99" s="54"/>
      <c r="AR99" s="54"/>
      <c r="AS99" s="255"/>
      <c r="AT99" s="227"/>
      <c r="AU99" s="248"/>
      <c r="AV99" s="257"/>
      <c r="AW99" s="96"/>
      <c r="AX99" s="54"/>
      <c r="AY99" s="96"/>
      <c r="AZ99" s="54"/>
      <c r="BA99" s="54"/>
      <c r="BB99" s="96"/>
      <c r="BC99" s="96"/>
      <c r="BD99" s="96"/>
      <c r="BE99" s="96"/>
      <c r="BF99" s="96"/>
      <c r="BG99" s="255"/>
    </row>
    <row r="100" spans="1:59" ht="18" customHeight="1" x14ac:dyDescent="0.25">
      <c r="A100" s="58"/>
      <c r="B100" s="305"/>
      <c r="C100" s="58"/>
      <c r="D100" s="58"/>
      <c r="E100" s="58"/>
      <c r="F100" s="58"/>
      <c r="G100" s="341"/>
      <c r="H100" s="59"/>
      <c r="I100" s="99"/>
      <c r="J100" s="91"/>
      <c r="K100" s="342"/>
      <c r="L100" s="228"/>
      <c r="M100" s="228"/>
      <c r="N100" s="228"/>
      <c r="O100" s="228"/>
      <c r="P100" s="228"/>
      <c r="Q100" s="228"/>
      <c r="R100" s="228"/>
      <c r="S100" s="228"/>
      <c r="T100" s="228"/>
      <c r="U100" s="228"/>
      <c r="V100" s="228"/>
      <c r="W100" s="228"/>
      <c r="X100" s="228"/>
      <c r="Y100" s="347"/>
      <c r="Z100" s="91"/>
      <c r="AA100" s="119"/>
      <c r="AB100" s="123"/>
      <c r="AC100" s="99"/>
      <c r="AD100" s="59"/>
      <c r="AE100" s="378"/>
      <c r="AF100" s="394" t="str">
        <f>IF(AND(I100&lt;&gt;"",AA100-I100&gt;=14),"YES", "")</f>
        <v/>
      </c>
      <c r="AG100" s="90"/>
      <c r="AH100" s="54"/>
      <c r="AI100" s="54"/>
      <c r="AJ100" s="54"/>
      <c r="AK100" s="54"/>
      <c r="AL100" s="54"/>
      <c r="AM100" s="54"/>
      <c r="AN100" s="54"/>
      <c r="AO100" s="54"/>
      <c r="AP100" s="54"/>
      <c r="AQ100" s="54"/>
      <c r="AR100" s="54"/>
      <c r="AS100" s="255"/>
      <c r="AT100" s="227"/>
      <c r="AU100" s="248"/>
      <c r="AV100" s="257"/>
      <c r="AW100" s="96"/>
      <c r="AX100" s="54"/>
      <c r="AY100" s="96"/>
      <c r="AZ100" s="54"/>
      <c r="BA100" s="54"/>
      <c r="BB100" s="96"/>
      <c r="BC100" s="96"/>
      <c r="BD100" s="96"/>
      <c r="BE100" s="96"/>
      <c r="BF100" s="96"/>
      <c r="BG100" s="255"/>
    </row>
    <row r="101" spans="1:59" ht="18" customHeight="1" x14ac:dyDescent="0.25">
      <c r="A101" s="58"/>
      <c r="B101" s="305"/>
      <c r="C101" s="58"/>
      <c r="D101" s="58"/>
      <c r="E101" s="58"/>
      <c r="F101" s="58"/>
      <c r="G101" s="341"/>
      <c r="H101" s="59"/>
      <c r="I101" s="99"/>
      <c r="J101" s="91"/>
      <c r="K101" s="342"/>
      <c r="L101" s="228"/>
      <c r="M101" s="228"/>
      <c r="N101" s="228"/>
      <c r="O101" s="228"/>
      <c r="P101" s="228"/>
      <c r="Q101" s="228"/>
      <c r="R101" s="228"/>
      <c r="S101" s="228"/>
      <c r="T101" s="228"/>
      <c r="U101" s="228"/>
      <c r="V101" s="228"/>
      <c r="W101" s="228"/>
      <c r="X101" s="228"/>
      <c r="Y101" s="347"/>
      <c r="Z101" s="91"/>
      <c r="AA101" s="119"/>
      <c r="AB101" s="123"/>
      <c r="AC101" s="99"/>
      <c r="AD101" s="59"/>
      <c r="AE101" s="378"/>
      <c r="AF101" s="394" t="str">
        <f>IF(AND(I101&lt;&gt;"",AA101-I101&gt;=14),"YES", "")</f>
        <v/>
      </c>
      <c r="AG101" s="90"/>
      <c r="AH101" s="54"/>
      <c r="AI101" s="54"/>
      <c r="AJ101" s="54"/>
      <c r="AK101" s="54"/>
      <c r="AL101" s="54"/>
      <c r="AM101" s="54"/>
      <c r="AN101" s="54"/>
      <c r="AO101" s="54"/>
      <c r="AP101" s="54"/>
      <c r="AQ101" s="54"/>
      <c r="AR101" s="54"/>
      <c r="AS101" s="255"/>
      <c r="AT101" s="227"/>
      <c r="AU101" s="248"/>
      <c r="AV101" s="257"/>
      <c r="AW101" s="96"/>
      <c r="AX101" s="54"/>
      <c r="AY101" s="96"/>
      <c r="AZ101" s="54"/>
      <c r="BA101" s="54"/>
      <c r="BB101" s="96"/>
      <c r="BC101" s="96"/>
      <c r="BD101" s="96"/>
      <c r="BE101" s="96"/>
      <c r="BF101" s="96"/>
      <c r="BG101" s="255"/>
    </row>
    <row r="102" spans="1:59" ht="18" customHeight="1" x14ac:dyDescent="0.25">
      <c r="A102" s="58"/>
      <c r="B102" s="305"/>
      <c r="C102" s="58"/>
      <c r="D102" s="58"/>
      <c r="E102" s="58"/>
      <c r="F102" s="58"/>
      <c r="G102" s="341"/>
      <c r="H102" s="59"/>
      <c r="I102" s="99"/>
      <c r="J102" s="91"/>
      <c r="K102" s="342"/>
      <c r="L102" s="228"/>
      <c r="M102" s="228"/>
      <c r="N102" s="228"/>
      <c r="O102" s="228"/>
      <c r="P102" s="228"/>
      <c r="Q102" s="228"/>
      <c r="R102" s="228"/>
      <c r="S102" s="228"/>
      <c r="T102" s="228"/>
      <c r="U102" s="228"/>
      <c r="V102" s="228"/>
      <c r="W102" s="228"/>
      <c r="X102" s="228"/>
      <c r="Y102" s="347"/>
      <c r="Z102" s="91"/>
      <c r="AA102" s="119"/>
      <c r="AB102" s="123"/>
      <c r="AC102" s="99"/>
      <c r="AD102" s="59"/>
      <c r="AE102" s="378"/>
      <c r="AF102" s="394" t="str">
        <f>IF(AND(I102&lt;&gt;"",AA102-I102&gt;=14),"YES", "")</f>
        <v/>
      </c>
      <c r="AG102" s="90"/>
      <c r="AH102" s="54"/>
      <c r="AI102" s="54"/>
      <c r="AJ102" s="54"/>
      <c r="AK102" s="54"/>
      <c r="AL102" s="54"/>
      <c r="AM102" s="54"/>
      <c r="AN102" s="54"/>
      <c r="AO102" s="54"/>
      <c r="AP102" s="54"/>
      <c r="AQ102" s="54"/>
      <c r="AR102" s="54"/>
      <c r="AS102" s="255"/>
      <c r="AT102" s="227"/>
      <c r="AU102" s="248"/>
      <c r="AV102" s="257"/>
      <c r="AW102" s="96"/>
      <c r="AX102" s="54"/>
      <c r="AY102" s="96"/>
      <c r="AZ102" s="54"/>
      <c r="BA102" s="54"/>
      <c r="BB102" s="96"/>
      <c r="BC102" s="96"/>
      <c r="BD102" s="96"/>
      <c r="BE102" s="96"/>
      <c r="BF102" s="96"/>
      <c r="BG102" s="255"/>
    </row>
    <row r="103" spans="1:59" ht="18" customHeight="1" x14ac:dyDescent="0.25">
      <c r="A103" s="58"/>
      <c r="B103" s="305"/>
      <c r="C103" s="58"/>
      <c r="D103" s="58"/>
      <c r="E103" s="58"/>
      <c r="F103" s="58"/>
      <c r="G103" s="341"/>
      <c r="H103" s="59"/>
      <c r="I103" s="99"/>
      <c r="J103" s="91"/>
      <c r="K103" s="342"/>
      <c r="L103" s="228"/>
      <c r="M103" s="228"/>
      <c r="N103" s="228"/>
      <c r="O103" s="228"/>
      <c r="P103" s="228"/>
      <c r="Q103" s="228"/>
      <c r="R103" s="228"/>
      <c r="S103" s="228"/>
      <c r="T103" s="228"/>
      <c r="U103" s="228"/>
      <c r="V103" s="228"/>
      <c r="W103" s="228"/>
      <c r="X103" s="228"/>
      <c r="Y103" s="347"/>
      <c r="Z103" s="91"/>
      <c r="AA103" s="119"/>
      <c r="AB103" s="123"/>
      <c r="AC103" s="99"/>
      <c r="AD103" s="59"/>
      <c r="AE103" s="378"/>
      <c r="AF103" s="394" t="str">
        <f>IF(AND(I103&lt;&gt;"",AA103-I103&gt;=14),"YES", "")</f>
        <v/>
      </c>
      <c r="AG103" s="90"/>
      <c r="AH103" s="54"/>
      <c r="AI103" s="54"/>
      <c r="AJ103" s="54"/>
      <c r="AK103" s="54"/>
      <c r="AL103" s="54"/>
      <c r="AM103" s="54"/>
      <c r="AN103" s="54"/>
      <c r="AO103" s="54"/>
      <c r="AP103" s="54"/>
      <c r="AQ103" s="54"/>
      <c r="AR103" s="54"/>
      <c r="AS103" s="255"/>
      <c r="AT103" s="227"/>
      <c r="AU103" s="248"/>
      <c r="AV103" s="257"/>
      <c r="AW103" s="96"/>
      <c r="AX103" s="54"/>
      <c r="AY103" s="96"/>
      <c r="AZ103" s="54"/>
      <c r="BA103" s="54"/>
      <c r="BB103" s="96"/>
      <c r="BC103" s="96"/>
      <c r="BD103" s="96"/>
      <c r="BE103" s="96"/>
      <c r="BF103" s="96"/>
      <c r="BG103" s="255"/>
    </row>
    <row r="104" spans="1:59" ht="18" customHeight="1" x14ac:dyDescent="0.25">
      <c r="A104" s="58"/>
      <c r="B104" s="305"/>
      <c r="C104" s="58"/>
      <c r="D104" s="58"/>
      <c r="E104" s="58"/>
      <c r="F104" s="58"/>
      <c r="G104" s="341"/>
      <c r="H104" s="59"/>
      <c r="I104" s="99"/>
      <c r="J104" s="91"/>
      <c r="K104" s="342"/>
      <c r="L104" s="228"/>
      <c r="M104" s="228"/>
      <c r="N104" s="228"/>
      <c r="O104" s="228"/>
      <c r="P104" s="228"/>
      <c r="Q104" s="228"/>
      <c r="R104" s="228"/>
      <c r="S104" s="228"/>
      <c r="T104" s="228"/>
      <c r="U104" s="228"/>
      <c r="V104" s="228"/>
      <c r="W104" s="228"/>
      <c r="X104" s="228"/>
      <c r="Y104" s="347"/>
      <c r="Z104" s="91"/>
      <c r="AA104" s="119"/>
      <c r="AB104" s="123"/>
      <c r="AC104" s="99"/>
      <c r="AD104" s="59"/>
      <c r="AE104" s="378"/>
      <c r="AF104" s="394" t="str">
        <f>IF(AND(I104&lt;&gt;"",AA104-I104&gt;=14),"YES", "")</f>
        <v/>
      </c>
      <c r="AG104" s="90"/>
      <c r="AH104" s="54"/>
      <c r="AI104" s="54"/>
      <c r="AJ104" s="54"/>
      <c r="AK104" s="54"/>
      <c r="AL104" s="54"/>
      <c r="AM104" s="54"/>
      <c r="AN104" s="54"/>
      <c r="AO104" s="54"/>
      <c r="AP104" s="54"/>
      <c r="AQ104" s="54"/>
      <c r="AR104" s="54"/>
      <c r="AS104" s="255"/>
      <c r="AT104" s="227"/>
      <c r="AU104" s="248"/>
      <c r="AV104" s="257"/>
      <c r="AW104" s="96"/>
      <c r="AX104" s="54"/>
      <c r="AY104" s="96"/>
      <c r="AZ104" s="54"/>
      <c r="BA104" s="54"/>
      <c r="BB104" s="96"/>
      <c r="BC104" s="96"/>
      <c r="BD104" s="96"/>
      <c r="BE104" s="96"/>
      <c r="BF104" s="96"/>
      <c r="BG104" s="255"/>
    </row>
    <row r="105" spans="1:59" ht="18" customHeight="1" x14ac:dyDescent="0.25">
      <c r="A105" s="58"/>
      <c r="B105" s="305"/>
      <c r="C105" s="58"/>
      <c r="D105" s="58"/>
      <c r="E105" s="58"/>
      <c r="F105" s="58"/>
      <c r="G105" s="341"/>
      <c r="H105" s="59"/>
      <c r="I105" s="99"/>
      <c r="J105" s="91"/>
      <c r="K105" s="342"/>
      <c r="L105" s="228"/>
      <c r="M105" s="228"/>
      <c r="N105" s="228"/>
      <c r="O105" s="228"/>
      <c r="P105" s="228"/>
      <c r="Q105" s="228"/>
      <c r="R105" s="228"/>
      <c r="S105" s="228"/>
      <c r="T105" s="228"/>
      <c r="U105" s="228"/>
      <c r="V105" s="228"/>
      <c r="W105" s="228"/>
      <c r="X105" s="228"/>
      <c r="Y105" s="347"/>
      <c r="Z105" s="91"/>
      <c r="AA105" s="119"/>
      <c r="AB105" s="123"/>
      <c r="AC105" s="99"/>
      <c r="AD105" s="59"/>
      <c r="AE105" s="378"/>
      <c r="AF105" s="394" t="str">
        <f>IF(AND(I105&lt;&gt;"",AA105-I105&gt;=14),"YES", "")</f>
        <v/>
      </c>
      <c r="AG105" s="90"/>
      <c r="AH105" s="54"/>
      <c r="AI105" s="54"/>
      <c r="AJ105" s="54"/>
      <c r="AK105" s="54"/>
      <c r="AL105" s="54"/>
      <c r="AM105" s="54"/>
      <c r="AN105" s="54"/>
      <c r="AO105" s="54"/>
      <c r="AP105" s="54"/>
      <c r="AQ105" s="54"/>
      <c r="AR105" s="54"/>
      <c r="AS105" s="255"/>
      <c r="AT105" s="227"/>
      <c r="AU105" s="248"/>
      <c r="AV105" s="257"/>
      <c r="AW105" s="96"/>
      <c r="AX105" s="54"/>
      <c r="AY105" s="96"/>
      <c r="AZ105" s="54"/>
      <c r="BA105" s="54"/>
      <c r="BB105" s="96"/>
      <c r="BC105" s="96"/>
      <c r="BD105" s="96"/>
      <c r="BE105" s="96"/>
      <c r="BF105" s="96"/>
      <c r="BG105" s="255"/>
    </row>
    <row r="106" spans="1:59" ht="18" customHeight="1" x14ac:dyDescent="0.25">
      <c r="A106" s="58"/>
      <c r="B106" s="305"/>
      <c r="C106" s="58"/>
      <c r="D106" s="58"/>
      <c r="E106" s="58"/>
      <c r="F106" s="58"/>
      <c r="G106" s="341"/>
      <c r="H106" s="59"/>
      <c r="I106" s="99"/>
      <c r="J106" s="91"/>
      <c r="K106" s="342"/>
      <c r="L106" s="228"/>
      <c r="M106" s="228"/>
      <c r="N106" s="228"/>
      <c r="O106" s="228"/>
      <c r="P106" s="228"/>
      <c r="Q106" s="228"/>
      <c r="R106" s="228"/>
      <c r="S106" s="228"/>
      <c r="T106" s="228"/>
      <c r="U106" s="228"/>
      <c r="V106" s="228"/>
      <c r="W106" s="228"/>
      <c r="X106" s="228"/>
      <c r="Y106" s="347"/>
      <c r="Z106" s="91"/>
      <c r="AA106" s="119"/>
      <c r="AB106" s="123"/>
      <c r="AC106" s="99"/>
      <c r="AD106" s="59"/>
      <c r="AE106" s="378"/>
      <c r="AF106" s="394" t="str">
        <f>IF(AND(I106&lt;&gt;"",AA106-I106&gt;=14),"YES", "")</f>
        <v/>
      </c>
      <c r="AG106" s="90"/>
      <c r="AH106" s="54"/>
      <c r="AI106" s="54"/>
      <c r="AJ106" s="54"/>
      <c r="AK106" s="54"/>
      <c r="AL106" s="54"/>
      <c r="AM106" s="54"/>
      <c r="AN106" s="54"/>
      <c r="AO106" s="54"/>
      <c r="AP106" s="54"/>
      <c r="AQ106" s="54"/>
      <c r="AR106" s="54"/>
      <c r="AS106" s="255"/>
      <c r="AT106" s="227"/>
      <c r="AU106" s="248"/>
      <c r="AV106" s="257"/>
      <c r="AW106" s="96"/>
      <c r="AX106" s="54"/>
      <c r="AY106" s="96"/>
      <c r="AZ106" s="54"/>
      <c r="BA106" s="54"/>
      <c r="BB106" s="96"/>
      <c r="BC106" s="96"/>
      <c r="BD106" s="96"/>
      <c r="BE106" s="96"/>
      <c r="BF106" s="96"/>
      <c r="BG106" s="255"/>
    </row>
    <row r="107" spans="1:59" ht="18" customHeight="1" x14ac:dyDescent="0.25">
      <c r="A107" s="58"/>
      <c r="B107" s="305"/>
      <c r="C107" s="58"/>
      <c r="D107" s="58"/>
      <c r="E107" s="58"/>
      <c r="F107" s="58"/>
      <c r="G107" s="341"/>
      <c r="H107" s="59"/>
      <c r="I107" s="99"/>
      <c r="J107" s="91"/>
      <c r="K107" s="342"/>
      <c r="L107" s="228"/>
      <c r="M107" s="228"/>
      <c r="N107" s="228"/>
      <c r="O107" s="228"/>
      <c r="P107" s="228"/>
      <c r="Q107" s="228"/>
      <c r="R107" s="228"/>
      <c r="S107" s="228"/>
      <c r="T107" s="228"/>
      <c r="U107" s="228"/>
      <c r="V107" s="228"/>
      <c r="W107" s="228"/>
      <c r="X107" s="228"/>
      <c r="Y107" s="347"/>
      <c r="Z107" s="91"/>
      <c r="AA107" s="119"/>
      <c r="AB107" s="123"/>
      <c r="AC107" s="99"/>
      <c r="AD107" s="59"/>
      <c r="AE107" s="378"/>
      <c r="AF107" s="394" t="str">
        <f>IF(AND(I107&lt;&gt;"",AA107-I107&gt;=14),"YES", "")</f>
        <v/>
      </c>
      <c r="AG107" s="90"/>
      <c r="AH107" s="54"/>
      <c r="AI107" s="54"/>
      <c r="AJ107" s="54"/>
      <c r="AK107" s="54"/>
      <c r="AL107" s="54"/>
      <c r="AM107" s="54"/>
      <c r="AN107" s="54"/>
      <c r="AO107" s="54"/>
      <c r="AP107" s="54"/>
      <c r="AQ107" s="54"/>
      <c r="AR107" s="54"/>
      <c r="AS107" s="255"/>
      <c r="AT107" s="227"/>
      <c r="AU107" s="248"/>
      <c r="AV107" s="257"/>
      <c r="AW107" s="96"/>
      <c r="AX107" s="54"/>
      <c r="AY107" s="96"/>
      <c r="AZ107" s="54"/>
      <c r="BA107" s="54"/>
      <c r="BB107" s="96"/>
      <c r="BC107" s="96"/>
      <c r="BD107" s="96"/>
      <c r="BE107" s="96"/>
      <c r="BF107" s="96"/>
      <c r="BG107" s="255"/>
    </row>
    <row r="108" spans="1:59" ht="18" customHeight="1" x14ac:dyDescent="0.25">
      <c r="A108" s="58"/>
      <c r="B108" s="305"/>
      <c r="C108" s="58"/>
      <c r="D108" s="58"/>
      <c r="E108" s="58"/>
      <c r="F108" s="58"/>
      <c r="G108" s="341"/>
      <c r="H108" s="59"/>
      <c r="I108" s="99"/>
      <c r="J108" s="91"/>
      <c r="K108" s="342"/>
      <c r="L108" s="228"/>
      <c r="M108" s="228"/>
      <c r="N108" s="228"/>
      <c r="O108" s="228"/>
      <c r="P108" s="228"/>
      <c r="Q108" s="228"/>
      <c r="R108" s="228"/>
      <c r="S108" s="228"/>
      <c r="T108" s="228"/>
      <c r="U108" s="228"/>
      <c r="V108" s="228"/>
      <c r="W108" s="228"/>
      <c r="X108" s="228"/>
      <c r="Y108" s="347"/>
      <c r="Z108" s="91"/>
      <c r="AA108" s="119"/>
      <c r="AB108" s="123"/>
      <c r="AC108" s="99"/>
      <c r="AD108" s="59"/>
      <c r="AE108" s="378"/>
      <c r="AF108" s="394" t="str">
        <f>IF(AND(I108&lt;&gt;"",AA108-I108&gt;=14),"YES", "")</f>
        <v/>
      </c>
      <c r="AG108" s="90"/>
      <c r="AH108" s="54"/>
      <c r="AI108" s="54"/>
      <c r="AJ108" s="54"/>
      <c r="AK108" s="54"/>
      <c r="AL108" s="54"/>
      <c r="AM108" s="54"/>
      <c r="AN108" s="54"/>
      <c r="AO108" s="54"/>
      <c r="AP108" s="54"/>
      <c r="AQ108" s="54"/>
      <c r="AR108" s="54"/>
      <c r="AS108" s="255"/>
      <c r="AT108" s="227"/>
      <c r="AU108" s="248"/>
      <c r="AV108" s="257"/>
      <c r="AW108" s="96"/>
      <c r="AX108" s="54"/>
      <c r="AY108" s="96"/>
      <c r="AZ108" s="54"/>
      <c r="BA108" s="54"/>
      <c r="BB108" s="96"/>
      <c r="BC108" s="96"/>
      <c r="BD108" s="96"/>
      <c r="BE108" s="96"/>
      <c r="BF108" s="96"/>
      <c r="BG108" s="255"/>
    </row>
    <row r="109" spans="1:59" ht="18" customHeight="1" x14ac:dyDescent="0.25">
      <c r="A109" s="58"/>
      <c r="B109" s="305"/>
      <c r="C109" s="58"/>
      <c r="D109" s="58"/>
      <c r="E109" s="58"/>
      <c r="F109" s="58"/>
      <c r="G109" s="341"/>
      <c r="H109" s="59"/>
      <c r="I109" s="99"/>
      <c r="J109" s="91"/>
      <c r="K109" s="342"/>
      <c r="L109" s="228"/>
      <c r="M109" s="228"/>
      <c r="N109" s="228"/>
      <c r="O109" s="228"/>
      <c r="P109" s="228"/>
      <c r="Q109" s="228"/>
      <c r="R109" s="228"/>
      <c r="S109" s="228"/>
      <c r="T109" s="228"/>
      <c r="U109" s="228"/>
      <c r="V109" s="228"/>
      <c r="W109" s="228"/>
      <c r="X109" s="228"/>
      <c r="Y109" s="347"/>
      <c r="Z109" s="91"/>
      <c r="AA109" s="119"/>
      <c r="AB109" s="123"/>
      <c r="AC109" s="99"/>
      <c r="AD109" s="59"/>
      <c r="AE109" s="378"/>
      <c r="AF109" s="394" t="str">
        <f>IF(AND(I109&lt;&gt;"",AA109-I109&gt;=14),"YES", "")</f>
        <v/>
      </c>
      <c r="AG109" s="90"/>
      <c r="AH109" s="54"/>
      <c r="AI109" s="54"/>
      <c r="AJ109" s="54"/>
      <c r="AK109" s="54"/>
      <c r="AL109" s="54"/>
      <c r="AM109" s="54"/>
      <c r="AN109" s="54"/>
      <c r="AO109" s="54"/>
      <c r="AP109" s="54"/>
      <c r="AQ109" s="54"/>
      <c r="AR109" s="54"/>
      <c r="AS109" s="255"/>
      <c r="AT109" s="227"/>
      <c r="AU109" s="248"/>
      <c r="AV109" s="257"/>
      <c r="AW109" s="96"/>
      <c r="AX109" s="54"/>
      <c r="AY109" s="96"/>
      <c r="AZ109" s="54"/>
      <c r="BA109" s="54"/>
      <c r="BB109" s="96"/>
      <c r="BC109" s="96"/>
      <c r="BD109" s="96"/>
      <c r="BE109" s="96"/>
      <c r="BF109" s="96"/>
      <c r="BG109" s="255"/>
    </row>
    <row r="110" spans="1:59" ht="18" customHeight="1" x14ac:dyDescent="0.25">
      <c r="A110" s="58"/>
      <c r="B110" s="305"/>
      <c r="C110" s="58"/>
      <c r="D110" s="58"/>
      <c r="E110" s="58"/>
      <c r="F110" s="58"/>
      <c r="G110" s="341"/>
      <c r="H110" s="59"/>
      <c r="I110" s="99"/>
      <c r="J110" s="91"/>
      <c r="K110" s="342"/>
      <c r="L110" s="228"/>
      <c r="M110" s="228"/>
      <c r="N110" s="228"/>
      <c r="O110" s="228"/>
      <c r="P110" s="228"/>
      <c r="Q110" s="228"/>
      <c r="R110" s="228"/>
      <c r="S110" s="228"/>
      <c r="T110" s="228"/>
      <c r="U110" s="228"/>
      <c r="V110" s="228"/>
      <c r="W110" s="228"/>
      <c r="X110" s="228"/>
      <c r="Y110" s="347"/>
      <c r="Z110" s="91"/>
      <c r="AA110" s="119"/>
      <c r="AB110" s="123"/>
      <c r="AC110" s="99"/>
      <c r="AD110" s="59"/>
      <c r="AE110" s="378"/>
      <c r="AF110" s="394" t="str">
        <f>IF(AND(I110&lt;&gt;"",AA110-I110&gt;=14),"YES", "")</f>
        <v/>
      </c>
      <c r="AG110" s="90"/>
      <c r="AH110" s="54"/>
      <c r="AI110" s="54"/>
      <c r="AJ110" s="54"/>
      <c r="AK110" s="54"/>
      <c r="AL110" s="54"/>
      <c r="AM110" s="54"/>
      <c r="AN110" s="54"/>
      <c r="AO110" s="54"/>
      <c r="AP110" s="54"/>
      <c r="AQ110" s="54"/>
      <c r="AR110" s="54"/>
      <c r="AS110" s="255"/>
      <c r="AT110" s="227"/>
      <c r="AU110" s="248"/>
      <c r="AV110" s="257"/>
      <c r="AW110" s="96"/>
      <c r="AX110" s="54"/>
      <c r="AY110" s="96"/>
      <c r="AZ110" s="54"/>
      <c r="BA110" s="54"/>
      <c r="BB110" s="96"/>
      <c r="BC110" s="96"/>
      <c r="BD110" s="96"/>
      <c r="BE110" s="96"/>
      <c r="BF110" s="96"/>
      <c r="BG110" s="255"/>
    </row>
    <row r="111" spans="1:59" ht="18" customHeight="1" x14ac:dyDescent="0.25">
      <c r="A111" s="58"/>
      <c r="B111" s="305"/>
      <c r="C111" s="58"/>
      <c r="D111" s="58"/>
      <c r="E111" s="58"/>
      <c r="F111" s="58"/>
      <c r="G111" s="341"/>
      <c r="H111" s="59"/>
      <c r="I111" s="99"/>
      <c r="J111" s="91"/>
      <c r="K111" s="342"/>
      <c r="L111" s="228"/>
      <c r="M111" s="228"/>
      <c r="N111" s="228"/>
      <c r="O111" s="228"/>
      <c r="P111" s="228"/>
      <c r="Q111" s="228"/>
      <c r="R111" s="228"/>
      <c r="S111" s="228"/>
      <c r="T111" s="228"/>
      <c r="U111" s="228"/>
      <c r="V111" s="228"/>
      <c r="W111" s="228"/>
      <c r="X111" s="228"/>
      <c r="Y111" s="347"/>
      <c r="Z111" s="91"/>
      <c r="AA111" s="119"/>
      <c r="AB111" s="123"/>
      <c r="AC111" s="99"/>
      <c r="AD111" s="59"/>
      <c r="AE111" s="378"/>
      <c r="AF111" s="394" t="str">
        <f>IF(AND(I111&lt;&gt;"",AA111-I111&gt;=14),"YES", "")</f>
        <v/>
      </c>
      <c r="AG111" s="90"/>
      <c r="AH111" s="54"/>
      <c r="AI111" s="54"/>
      <c r="AJ111" s="54"/>
      <c r="AK111" s="54"/>
      <c r="AL111" s="54"/>
      <c r="AM111" s="54"/>
      <c r="AN111" s="54"/>
      <c r="AO111" s="54"/>
      <c r="AP111" s="54"/>
      <c r="AQ111" s="54"/>
      <c r="AR111" s="54"/>
      <c r="AS111" s="255"/>
      <c r="AT111" s="227"/>
      <c r="AU111" s="248"/>
      <c r="AV111" s="257"/>
      <c r="AW111" s="96"/>
      <c r="AX111" s="54"/>
      <c r="AY111" s="96"/>
      <c r="AZ111" s="54"/>
      <c r="BA111" s="54"/>
      <c r="BB111" s="96"/>
      <c r="BC111" s="96"/>
      <c r="BD111" s="96"/>
      <c r="BE111" s="96"/>
      <c r="BF111" s="96"/>
      <c r="BG111" s="255"/>
    </row>
    <row r="112" spans="1:59" ht="18" customHeight="1" x14ac:dyDescent="0.25">
      <c r="A112" s="58"/>
      <c r="B112" s="305"/>
      <c r="C112" s="58"/>
      <c r="D112" s="58"/>
      <c r="E112" s="58"/>
      <c r="F112" s="58"/>
      <c r="G112" s="341"/>
      <c r="H112" s="59"/>
      <c r="I112" s="99"/>
      <c r="J112" s="91"/>
      <c r="K112" s="342"/>
      <c r="L112" s="228"/>
      <c r="M112" s="228"/>
      <c r="N112" s="228"/>
      <c r="O112" s="228"/>
      <c r="P112" s="228"/>
      <c r="Q112" s="228"/>
      <c r="R112" s="228"/>
      <c r="S112" s="228"/>
      <c r="T112" s="228"/>
      <c r="U112" s="228"/>
      <c r="V112" s="228"/>
      <c r="W112" s="228"/>
      <c r="X112" s="228"/>
      <c r="Y112" s="347"/>
      <c r="Z112" s="91"/>
      <c r="AA112" s="119"/>
      <c r="AB112" s="123"/>
      <c r="AC112" s="99"/>
      <c r="AD112" s="59"/>
      <c r="AE112" s="378"/>
      <c r="AF112" s="394" t="str">
        <f>IF(AND(I112&lt;&gt;"",AA112-I112&gt;=14),"YES", "")</f>
        <v/>
      </c>
      <c r="AG112" s="90"/>
      <c r="AH112" s="54"/>
      <c r="AI112" s="54"/>
      <c r="AJ112" s="54"/>
      <c r="AK112" s="54"/>
      <c r="AL112" s="54"/>
      <c r="AM112" s="54"/>
      <c r="AN112" s="54"/>
      <c r="AO112" s="54"/>
      <c r="AP112" s="54"/>
      <c r="AQ112" s="54"/>
      <c r="AR112" s="54"/>
      <c r="AS112" s="255"/>
      <c r="AT112" s="227"/>
      <c r="AU112" s="248"/>
      <c r="AV112" s="257"/>
      <c r="AW112" s="96"/>
      <c r="AX112" s="54"/>
      <c r="AY112" s="96"/>
      <c r="AZ112" s="54"/>
      <c r="BA112" s="54"/>
      <c r="BB112" s="96"/>
      <c r="BC112" s="96"/>
      <c r="BD112" s="96"/>
      <c r="BE112" s="96"/>
      <c r="BF112" s="96"/>
      <c r="BG112" s="255"/>
    </row>
    <row r="113" spans="1:59" ht="18" customHeight="1" x14ac:dyDescent="0.25">
      <c r="A113" s="58"/>
      <c r="B113" s="305"/>
      <c r="C113" s="58"/>
      <c r="D113" s="58"/>
      <c r="E113" s="58"/>
      <c r="F113" s="58"/>
      <c r="G113" s="341"/>
      <c r="H113" s="59"/>
      <c r="I113" s="99"/>
      <c r="J113" s="91"/>
      <c r="K113" s="342"/>
      <c r="L113" s="228"/>
      <c r="M113" s="228"/>
      <c r="N113" s="228"/>
      <c r="O113" s="228"/>
      <c r="P113" s="228"/>
      <c r="Q113" s="228"/>
      <c r="R113" s="228"/>
      <c r="S113" s="228"/>
      <c r="T113" s="228"/>
      <c r="U113" s="228"/>
      <c r="V113" s="228"/>
      <c r="W113" s="228"/>
      <c r="X113" s="228"/>
      <c r="Y113" s="347"/>
      <c r="Z113" s="91"/>
      <c r="AA113" s="119"/>
      <c r="AB113" s="123"/>
      <c r="AC113" s="99"/>
      <c r="AD113" s="59"/>
      <c r="AE113" s="378"/>
      <c r="AF113" s="394" t="str">
        <f>IF(AND(I113&lt;&gt;"",AA113-I113&gt;=14),"YES", "")</f>
        <v/>
      </c>
      <c r="AG113" s="90"/>
      <c r="AH113" s="54"/>
      <c r="AI113" s="54"/>
      <c r="AJ113" s="54"/>
      <c r="AK113" s="54"/>
      <c r="AL113" s="54"/>
      <c r="AM113" s="54"/>
      <c r="AN113" s="54"/>
      <c r="AO113" s="54"/>
      <c r="AP113" s="54"/>
      <c r="AQ113" s="54"/>
      <c r="AR113" s="54"/>
      <c r="AS113" s="255"/>
      <c r="AT113" s="227"/>
      <c r="AU113" s="248"/>
      <c r="AV113" s="257"/>
      <c r="AW113" s="96"/>
      <c r="AX113" s="54"/>
      <c r="AY113" s="96"/>
      <c r="AZ113" s="54"/>
      <c r="BA113" s="54"/>
      <c r="BB113" s="96"/>
      <c r="BC113" s="96"/>
      <c r="BD113" s="96"/>
      <c r="BE113" s="96"/>
      <c r="BF113" s="96"/>
      <c r="BG113" s="255"/>
    </row>
    <row r="114" spans="1:59" ht="18" customHeight="1" x14ac:dyDescent="0.25">
      <c r="A114" s="58"/>
      <c r="B114" s="305"/>
      <c r="C114" s="58"/>
      <c r="D114" s="58"/>
      <c r="E114" s="58"/>
      <c r="F114" s="58"/>
      <c r="G114" s="341"/>
      <c r="H114" s="59"/>
      <c r="I114" s="99"/>
      <c r="J114" s="91"/>
      <c r="K114" s="342"/>
      <c r="L114" s="228"/>
      <c r="M114" s="228"/>
      <c r="N114" s="228"/>
      <c r="O114" s="228"/>
      <c r="P114" s="228"/>
      <c r="Q114" s="228"/>
      <c r="R114" s="228"/>
      <c r="S114" s="228"/>
      <c r="T114" s="228"/>
      <c r="U114" s="228"/>
      <c r="V114" s="228"/>
      <c r="W114" s="228"/>
      <c r="X114" s="228"/>
      <c r="Y114" s="347"/>
      <c r="Z114" s="91"/>
      <c r="AA114" s="119"/>
      <c r="AB114" s="123"/>
      <c r="AC114" s="99"/>
      <c r="AD114" s="59"/>
      <c r="AE114" s="378"/>
      <c r="AF114" s="394" t="str">
        <f>IF(AND(I114&lt;&gt;"",AA114-I114&gt;=14),"YES", "")</f>
        <v/>
      </c>
      <c r="AG114" s="90"/>
      <c r="AH114" s="54"/>
      <c r="AI114" s="54"/>
      <c r="AJ114" s="54"/>
      <c r="AK114" s="54"/>
      <c r="AL114" s="54"/>
      <c r="AM114" s="54"/>
      <c r="AN114" s="54"/>
      <c r="AO114" s="54"/>
      <c r="AP114" s="54"/>
      <c r="AQ114" s="54"/>
      <c r="AR114" s="54"/>
      <c r="AS114" s="255"/>
      <c r="AT114" s="227"/>
      <c r="AU114" s="248"/>
      <c r="AV114" s="257"/>
      <c r="AW114" s="96"/>
      <c r="AX114" s="54"/>
      <c r="AY114" s="96"/>
      <c r="AZ114" s="54"/>
      <c r="BA114" s="54"/>
      <c r="BB114" s="96"/>
      <c r="BC114" s="96"/>
      <c r="BD114" s="96"/>
      <c r="BE114" s="96"/>
      <c r="BF114" s="96"/>
      <c r="BG114" s="255"/>
    </row>
    <row r="115" spans="1:59" ht="18" customHeight="1" x14ac:dyDescent="0.25">
      <c r="A115" s="58"/>
      <c r="B115" s="305"/>
      <c r="C115" s="58"/>
      <c r="D115" s="58"/>
      <c r="E115" s="58"/>
      <c r="F115" s="58"/>
      <c r="G115" s="341"/>
      <c r="H115" s="59"/>
      <c r="I115" s="99"/>
      <c r="J115" s="91"/>
      <c r="K115" s="342"/>
      <c r="L115" s="228"/>
      <c r="M115" s="228"/>
      <c r="N115" s="228"/>
      <c r="O115" s="228"/>
      <c r="P115" s="228"/>
      <c r="Q115" s="228"/>
      <c r="R115" s="228"/>
      <c r="S115" s="228"/>
      <c r="T115" s="228"/>
      <c r="U115" s="228"/>
      <c r="V115" s="228"/>
      <c r="W115" s="228"/>
      <c r="X115" s="228"/>
      <c r="Y115" s="347"/>
      <c r="Z115" s="91"/>
      <c r="AA115" s="119"/>
      <c r="AB115" s="123"/>
      <c r="AC115" s="99"/>
      <c r="AD115" s="59"/>
      <c r="AE115" s="378"/>
      <c r="AF115" s="394" t="str">
        <f>IF(AND(I115&lt;&gt;"",AA115-I115&gt;=14),"YES", "")</f>
        <v/>
      </c>
      <c r="AG115" s="90"/>
      <c r="AH115" s="54"/>
      <c r="AI115" s="54"/>
      <c r="AJ115" s="54"/>
      <c r="AK115" s="54"/>
      <c r="AL115" s="54"/>
      <c r="AM115" s="54"/>
      <c r="AN115" s="54"/>
      <c r="AO115" s="54"/>
      <c r="AP115" s="54"/>
      <c r="AQ115" s="54"/>
      <c r="AR115" s="54"/>
      <c r="AS115" s="255"/>
      <c r="AT115" s="227"/>
      <c r="AU115" s="248"/>
      <c r="AV115" s="257"/>
      <c r="AW115" s="96"/>
      <c r="AX115" s="54"/>
      <c r="AY115" s="96"/>
      <c r="AZ115" s="54"/>
      <c r="BA115" s="54"/>
      <c r="BB115" s="96"/>
      <c r="BC115" s="96"/>
      <c r="BD115" s="96"/>
      <c r="BE115" s="96"/>
      <c r="BF115" s="96"/>
      <c r="BG115" s="255"/>
    </row>
    <row r="116" spans="1:59" ht="18" customHeight="1" x14ac:dyDescent="0.25">
      <c r="A116" s="58"/>
      <c r="B116" s="305"/>
      <c r="C116" s="58"/>
      <c r="D116" s="58"/>
      <c r="E116" s="58"/>
      <c r="F116" s="58"/>
      <c r="G116" s="341"/>
      <c r="H116" s="59"/>
      <c r="I116" s="99"/>
      <c r="J116" s="91"/>
      <c r="K116" s="342"/>
      <c r="L116" s="228"/>
      <c r="M116" s="228"/>
      <c r="N116" s="228"/>
      <c r="O116" s="228"/>
      <c r="P116" s="228"/>
      <c r="Q116" s="228"/>
      <c r="R116" s="228"/>
      <c r="S116" s="228"/>
      <c r="T116" s="228"/>
      <c r="U116" s="228"/>
      <c r="V116" s="228"/>
      <c r="W116" s="228"/>
      <c r="X116" s="228"/>
      <c r="Y116" s="347"/>
      <c r="Z116" s="91"/>
      <c r="AA116" s="119"/>
      <c r="AB116" s="123"/>
      <c r="AC116" s="99"/>
      <c r="AD116" s="59"/>
      <c r="AE116" s="378"/>
      <c r="AF116" s="394" t="str">
        <f>IF(AND(I116&lt;&gt;"",AA116-I116&gt;=14),"YES", "")</f>
        <v/>
      </c>
      <c r="AG116" s="90"/>
      <c r="AH116" s="54"/>
      <c r="AI116" s="54"/>
      <c r="AJ116" s="54"/>
      <c r="AK116" s="54"/>
      <c r="AL116" s="54"/>
      <c r="AM116" s="54"/>
      <c r="AN116" s="54"/>
      <c r="AO116" s="54"/>
      <c r="AP116" s="54"/>
      <c r="AQ116" s="54"/>
      <c r="AR116" s="54"/>
      <c r="AS116" s="255"/>
      <c r="AT116" s="227"/>
      <c r="AU116" s="248"/>
      <c r="AV116" s="257"/>
      <c r="AW116" s="96"/>
      <c r="AX116" s="54"/>
      <c r="AY116" s="96"/>
      <c r="AZ116" s="54"/>
      <c r="BA116" s="54"/>
      <c r="BB116" s="96"/>
      <c r="BC116" s="96"/>
      <c r="BD116" s="96"/>
      <c r="BE116" s="96"/>
      <c r="BF116" s="96"/>
      <c r="BG116" s="255"/>
    </row>
    <row r="117" spans="1:59" ht="18" customHeight="1" x14ac:dyDescent="0.25">
      <c r="A117" s="58"/>
      <c r="B117" s="305"/>
      <c r="C117" s="58"/>
      <c r="D117" s="58"/>
      <c r="E117" s="58"/>
      <c r="F117" s="58"/>
      <c r="G117" s="341"/>
      <c r="H117" s="59"/>
      <c r="I117" s="99"/>
      <c r="J117" s="91"/>
      <c r="K117" s="342"/>
      <c r="L117" s="228"/>
      <c r="M117" s="228"/>
      <c r="N117" s="228"/>
      <c r="O117" s="228"/>
      <c r="P117" s="228"/>
      <c r="Q117" s="228"/>
      <c r="R117" s="228"/>
      <c r="S117" s="228"/>
      <c r="T117" s="228"/>
      <c r="U117" s="228"/>
      <c r="V117" s="228"/>
      <c r="W117" s="228"/>
      <c r="X117" s="228"/>
      <c r="Y117" s="347"/>
      <c r="Z117" s="91"/>
      <c r="AA117" s="119"/>
      <c r="AB117" s="123"/>
      <c r="AC117" s="99"/>
      <c r="AD117" s="59"/>
      <c r="AE117" s="378"/>
      <c r="AF117" s="394" t="str">
        <f>IF(AND(I117&lt;&gt;"",AA117-I117&gt;=14),"YES", "")</f>
        <v/>
      </c>
      <c r="AG117" s="90"/>
      <c r="AH117" s="54"/>
      <c r="AI117" s="54"/>
      <c r="AJ117" s="54"/>
      <c r="AK117" s="54"/>
      <c r="AL117" s="54"/>
      <c r="AM117" s="54"/>
      <c r="AN117" s="54"/>
      <c r="AO117" s="54"/>
      <c r="AP117" s="54"/>
      <c r="AQ117" s="54"/>
      <c r="AR117" s="54"/>
      <c r="AS117" s="255"/>
      <c r="AT117" s="227"/>
      <c r="AU117" s="248"/>
      <c r="AV117" s="257"/>
      <c r="AW117" s="96"/>
      <c r="AX117" s="54"/>
      <c r="AY117" s="96"/>
      <c r="AZ117" s="54"/>
      <c r="BA117" s="54"/>
      <c r="BB117" s="96"/>
      <c r="BC117" s="96"/>
      <c r="BD117" s="96"/>
      <c r="BE117" s="96"/>
      <c r="BF117" s="96"/>
      <c r="BG117" s="255"/>
    </row>
    <row r="118" spans="1:59" ht="18" customHeight="1" x14ac:dyDescent="0.25">
      <c r="A118" s="58"/>
      <c r="B118" s="305"/>
      <c r="C118" s="58"/>
      <c r="D118" s="58"/>
      <c r="E118" s="58"/>
      <c r="F118" s="58"/>
      <c r="G118" s="341"/>
      <c r="H118" s="59"/>
      <c r="I118" s="99"/>
      <c r="J118" s="91"/>
      <c r="K118" s="342"/>
      <c r="L118" s="228"/>
      <c r="M118" s="228"/>
      <c r="N118" s="228"/>
      <c r="O118" s="228"/>
      <c r="P118" s="228"/>
      <c r="Q118" s="228"/>
      <c r="R118" s="228"/>
      <c r="S118" s="228"/>
      <c r="T118" s="228"/>
      <c r="U118" s="228"/>
      <c r="V118" s="228"/>
      <c r="W118" s="228"/>
      <c r="X118" s="228"/>
      <c r="Y118" s="347"/>
      <c r="Z118" s="91"/>
      <c r="AA118" s="119"/>
      <c r="AB118" s="123"/>
      <c r="AC118" s="99"/>
      <c r="AD118" s="59"/>
      <c r="AE118" s="378"/>
      <c r="AF118" s="394" t="str">
        <f>IF(AND(I118&lt;&gt;"",AA118-I118&gt;=14),"YES", "")</f>
        <v/>
      </c>
      <c r="AG118" s="90"/>
      <c r="AH118" s="54"/>
      <c r="AI118" s="54"/>
      <c r="AJ118" s="54"/>
      <c r="AK118" s="54"/>
      <c r="AL118" s="54"/>
      <c r="AM118" s="54"/>
      <c r="AN118" s="54"/>
      <c r="AO118" s="54"/>
      <c r="AP118" s="54"/>
      <c r="AQ118" s="54"/>
      <c r="AR118" s="54"/>
      <c r="AS118" s="255"/>
      <c r="AT118" s="227"/>
      <c r="AU118" s="248"/>
      <c r="AV118" s="257"/>
      <c r="AW118" s="96"/>
      <c r="AX118" s="54"/>
      <c r="AY118" s="96"/>
      <c r="AZ118" s="54"/>
      <c r="BA118" s="54"/>
      <c r="BB118" s="96"/>
      <c r="BC118" s="96"/>
      <c r="BD118" s="96"/>
      <c r="BE118" s="96"/>
      <c r="BF118" s="96"/>
      <c r="BG118" s="255"/>
    </row>
    <row r="119" spans="1:59" ht="18" customHeight="1" x14ac:dyDescent="0.25">
      <c r="A119" s="58"/>
      <c r="B119" s="305"/>
      <c r="C119" s="58"/>
      <c r="D119" s="58"/>
      <c r="E119" s="58"/>
      <c r="F119" s="58"/>
      <c r="G119" s="341"/>
      <c r="H119" s="59"/>
      <c r="I119" s="99"/>
      <c r="J119" s="91"/>
      <c r="K119" s="342"/>
      <c r="L119" s="228"/>
      <c r="M119" s="228"/>
      <c r="N119" s="228"/>
      <c r="O119" s="228"/>
      <c r="P119" s="228"/>
      <c r="Q119" s="228"/>
      <c r="R119" s="228"/>
      <c r="S119" s="228"/>
      <c r="T119" s="228"/>
      <c r="U119" s="228"/>
      <c r="V119" s="228"/>
      <c r="W119" s="228"/>
      <c r="X119" s="228"/>
      <c r="Y119" s="347"/>
      <c r="Z119" s="91"/>
      <c r="AA119" s="119"/>
      <c r="AB119" s="123"/>
      <c r="AC119" s="99"/>
      <c r="AD119" s="59"/>
      <c r="AE119" s="378"/>
      <c r="AF119" s="394" t="str">
        <f>IF(AND(I119&lt;&gt;"",AA119-I119&gt;=14),"YES", "")</f>
        <v/>
      </c>
      <c r="AG119" s="90"/>
      <c r="AH119" s="54"/>
      <c r="AI119" s="54"/>
      <c r="AJ119" s="54"/>
      <c r="AK119" s="54"/>
      <c r="AL119" s="54"/>
      <c r="AM119" s="54"/>
      <c r="AN119" s="54"/>
      <c r="AO119" s="54"/>
      <c r="AP119" s="54"/>
      <c r="AQ119" s="54"/>
      <c r="AR119" s="54"/>
      <c r="AS119" s="255"/>
      <c r="AT119" s="227"/>
      <c r="AU119" s="248"/>
      <c r="AV119" s="257"/>
      <c r="AW119" s="96"/>
      <c r="AX119" s="54"/>
      <c r="AY119" s="96"/>
      <c r="AZ119" s="54"/>
      <c r="BA119" s="54"/>
      <c r="BB119" s="96"/>
      <c r="BC119" s="96"/>
      <c r="BD119" s="96"/>
      <c r="BE119" s="96"/>
      <c r="BF119" s="96"/>
      <c r="BG119" s="255"/>
    </row>
    <row r="120" spans="1:59" ht="18" customHeight="1" x14ac:dyDescent="0.25">
      <c r="A120" s="58"/>
      <c r="B120" s="305"/>
      <c r="C120" s="58"/>
      <c r="D120" s="58"/>
      <c r="E120" s="58"/>
      <c r="F120" s="58"/>
      <c r="G120" s="341"/>
      <c r="H120" s="59"/>
      <c r="I120" s="99"/>
      <c r="J120" s="91"/>
      <c r="K120" s="342"/>
      <c r="L120" s="228"/>
      <c r="M120" s="228"/>
      <c r="N120" s="228"/>
      <c r="O120" s="228"/>
      <c r="P120" s="228"/>
      <c r="Q120" s="228"/>
      <c r="R120" s="228"/>
      <c r="S120" s="228"/>
      <c r="T120" s="228"/>
      <c r="U120" s="228"/>
      <c r="V120" s="228"/>
      <c r="W120" s="228"/>
      <c r="X120" s="228"/>
      <c r="Y120" s="347"/>
      <c r="Z120" s="91"/>
      <c r="AA120" s="119"/>
      <c r="AB120" s="123"/>
      <c r="AC120" s="99"/>
      <c r="AD120" s="59"/>
      <c r="AE120" s="378"/>
      <c r="AF120" s="394" t="str">
        <f>IF(AND(I120&lt;&gt;"",AA120-I120&gt;=14),"YES", "")</f>
        <v/>
      </c>
      <c r="AG120" s="90"/>
      <c r="AH120" s="54"/>
      <c r="AI120" s="54"/>
      <c r="AJ120" s="54"/>
      <c r="AK120" s="54"/>
      <c r="AL120" s="54"/>
      <c r="AM120" s="54"/>
      <c r="AN120" s="54"/>
      <c r="AO120" s="54"/>
      <c r="AP120" s="54"/>
      <c r="AQ120" s="54"/>
      <c r="AR120" s="54"/>
      <c r="AS120" s="255"/>
      <c r="AT120" s="227"/>
      <c r="AU120" s="248"/>
      <c r="AV120" s="257"/>
      <c r="AW120" s="96"/>
      <c r="AX120" s="54"/>
      <c r="AY120" s="96"/>
      <c r="AZ120" s="54"/>
      <c r="BA120" s="54"/>
      <c r="BB120" s="96"/>
      <c r="BC120" s="96"/>
      <c r="BD120" s="96"/>
      <c r="BE120" s="96"/>
      <c r="BF120" s="96"/>
      <c r="BG120" s="255"/>
    </row>
    <row r="121" spans="1:59" ht="18" customHeight="1" x14ac:dyDescent="0.25">
      <c r="A121" s="58"/>
      <c r="B121" s="305"/>
      <c r="C121" s="58"/>
      <c r="D121" s="58"/>
      <c r="E121" s="58"/>
      <c r="F121" s="58"/>
      <c r="G121" s="341"/>
      <c r="H121" s="59"/>
      <c r="I121" s="99"/>
      <c r="J121" s="91"/>
      <c r="K121" s="342"/>
      <c r="L121" s="228"/>
      <c r="M121" s="228"/>
      <c r="N121" s="228"/>
      <c r="O121" s="228"/>
      <c r="P121" s="228"/>
      <c r="Q121" s="228"/>
      <c r="R121" s="228"/>
      <c r="S121" s="228"/>
      <c r="T121" s="228"/>
      <c r="U121" s="228"/>
      <c r="V121" s="228"/>
      <c r="W121" s="228"/>
      <c r="X121" s="228"/>
      <c r="Y121" s="347"/>
      <c r="Z121" s="91"/>
      <c r="AA121" s="119"/>
      <c r="AB121" s="123"/>
      <c r="AC121" s="99"/>
      <c r="AD121" s="59"/>
      <c r="AE121" s="378"/>
      <c r="AF121" s="394" t="str">
        <f>IF(AND(I121&lt;&gt;"",AA121-I121&gt;=14),"YES", "")</f>
        <v/>
      </c>
      <c r="AG121" s="90"/>
      <c r="AH121" s="54"/>
      <c r="AI121" s="54"/>
      <c r="AJ121" s="54"/>
      <c r="AK121" s="54"/>
      <c r="AL121" s="54"/>
      <c r="AM121" s="54"/>
      <c r="AN121" s="54"/>
      <c r="AO121" s="54"/>
      <c r="AP121" s="54"/>
      <c r="AQ121" s="54"/>
      <c r="AR121" s="54"/>
      <c r="AS121" s="255"/>
      <c r="AT121" s="227"/>
      <c r="AU121" s="248"/>
      <c r="AV121" s="257"/>
      <c r="AW121" s="96"/>
      <c r="AX121" s="54"/>
      <c r="AY121" s="96"/>
      <c r="AZ121" s="54"/>
      <c r="BA121" s="54"/>
      <c r="BB121" s="96"/>
      <c r="BC121" s="96"/>
      <c r="BD121" s="96"/>
      <c r="BE121" s="96"/>
      <c r="BF121" s="96"/>
      <c r="BG121" s="255"/>
    </row>
    <row r="122" spans="1:59" ht="18" customHeight="1" x14ac:dyDescent="0.25">
      <c r="A122" s="58"/>
      <c r="B122" s="305"/>
      <c r="C122" s="58"/>
      <c r="D122" s="58"/>
      <c r="E122" s="58"/>
      <c r="F122" s="58"/>
      <c r="G122" s="341"/>
      <c r="H122" s="59"/>
      <c r="I122" s="99"/>
      <c r="J122" s="91"/>
      <c r="K122" s="342"/>
      <c r="L122" s="228"/>
      <c r="M122" s="228"/>
      <c r="N122" s="228"/>
      <c r="O122" s="228"/>
      <c r="P122" s="228"/>
      <c r="Q122" s="228"/>
      <c r="R122" s="228"/>
      <c r="S122" s="228"/>
      <c r="T122" s="228"/>
      <c r="U122" s="228"/>
      <c r="V122" s="228"/>
      <c r="W122" s="228"/>
      <c r="X122" s="228"/>
      <c r="Y122" s="347"/>
      <c r="Z122" s="91"/>
      <c r="AA122" s="119"/>
      <c r="AB122" s="123"/>
      <c r="AC122" s="99"/>
      <c r="AD122" s="59"/>
      <c r="AE122" s="378"/>
      <c r="AF122" s="394" t="str">
        <f>IF(AND(I122&lt;&gt;"",AA122-I122&gt;=14),"YES", "")</f>
        <v/>
      </c>
      <c r="AG122" s="90"/>
      <c r="AH122" s="54"/>
      <c r="AI122" s="54"/>
      <c r="AJ122" s="54"/>
      <c r="AK122" s="54"/>
      <c r="AL122" s="54"/>
      <c r="AM122" s="54"/>
      <c r="AN122" s="54"/>
      <c r="AO122" s="54"/>
      <c r="AP122" s="54"/>
      <c r="AQ122" s="54"/>
      <c r="AR122" s="54"/>
      <c r="AS122" s="255"/>
      <c r="AT122" s="227"/>
      <c r="AU122" s="248"/>
      <c r="AV122" s="257"/>
      <c r="AW122" s="96"/>
      <c r="AX122" s="54"/>
      <c r="AY122" s="96"/>
      <c r="AZ122" s="54"/>
      <c r="BA122" s="54"/>
      <c r="BB122" s="96"/>
      <c r="BC122" s="96"/>
      <c r="BD122" s="96"/>
      <c r="BE122" s="96"/>
      <c r="BF122" s="96"/>
      <c r="BG122" s="255"/>
    </row>
    <row r="123" spans="1:59" ht="18" customHeight="1" x14ac:dyDescent="0.25">
      <c r="A123" s="58"/>
      <c r="B123" s="305"/>
      <c r="C123" s="58"/>
      <c r="D123" s="58"/>
      <c r="E123" s="58"/>
      <c r="F123" s="58"/>
      <c r="G123" s="341"/>
      <c r="H123" s="59"/>
      <c r="I123" s="99"/>
      <c r="J123" s="91"/>
      <c r="K123" s="342"/>
      <c r="L123" s="228"/>
      <c r="M123" s="228"/>
      <c r="N123" s="228"/>
      <c r="O123" s="228"/>
      <c r="P123" s="228"/>
      <c r="Q123" s="228"/>
      <c r="R123" s="228"/>
      <c r="S123" s="228"/>
      <c r="T123" s="228"/>
      <c r="U123" s="228"/>
      <c r="V123" s="228"/>
      <c r="W123" s="228"/>
      <c r="X123" s="228"/>
      <c r="Y123" s="347"/>
      <c r="Z123" s="91"/>
      <c r="AA123" s="119"/>
      <c r="AB123" s="123"/>
      <c r="AC123" s="99"/>
      <c r="AD123" s="59"/>
      <c r="AE123" s="378"/>
      <c r="AF123" s="394" t="str">
        <f>IF(AND(I123&lt;&gt;"",AA123-I123&gt;=14),"YES", "")</f>
        <v/>
      </c>
      <c r="AG123" s="90"/>
      <c r="AH123" s="54"/>
      <c r="AI123" s="54"/>
      <c r="AJ123" s="54"/>
      <c r="AK123" s="54"/>
      <c r="AL123" s="54"/>
      <c r="AM123" s="54"/>
      <c r="AN123" s="54"/>
      <c r="AO123" s="54"/>
      <c r="AP123" s="54"/>
      <c r="AQ123" s="54"/>
      <c r="AR123" s="54"/>
      <c r="AS123" s="255"/>
      <c r="AT123" s="227"/>
      <c r="AU123" s="248"/>
      <c r="AV123" s="257"/>
      <c r="AW123" s="96"/>
      <c r="AX123" s="54"/>
      <c r="AY123" s="96"/>
      <c r="AZ123" s="54"/>
      <c r="BA123" s="54"/>
      <c r="BB123" s="96"/>
      <c r="BC123" s="96"/>
      <c r="BD123" s="96"/>
      <c r="BE123" s="96"/>
      <c r="BF123" s="96"/>
      <c r="BG123" s="255"/>
    </row>
    <row r="124" spans="1:59" ht="18" customHeight="1" x14ac:dyDescent="0.25">
      <c r="A124" s="58"/>
      <c r="B124" s="305"/>
      <c r="C124" s="58"/>
      <c r="D124" s="58"/>
      <c r="E124" s="58"/>
      <c r="F124" s="58"/>
      <c r="G124" s="341"/>
      <c r="H124" s="59"/>
      <c r="I124" s="99"/>
      <c r="J124" s="91"/>
      <c r="K124" s="342"/>
      <c r="L124" s="228"/>
      <c r="M124" s="228"/>
      <c r="N124" s="228"/>
      <c r="O124" s="228"/>
      <c r="P124" s="228"/>
      <c r="Q124" s="228"/>
      <c r="R124" s="228"/>
      <c r="S124" s="228"/>
      <c r="T124" s="228"/>
      <c r="U124" s="228"/>
      <c r="V124" s="228"/>
      <c r="W124" s="228"/>
      <c r="X124" s="228"/>
      <c r="Y124" s="347"/>
      <c r="Z124" s="91"/>
      <c r="AA124" s="119"/>
      <c r="AB124" s="123"/>
      <c r="AC124" s="99"/>
      <c r="AD124" s="59"/>
      <c r="AE124" s="378"/>
      <c r="AF124" s="394" t="str">
        <f>IF(AND(I124&lt;&gt;"",AA124-I124&gt;=14),"YES", "")</f>
        <v/>
      </c>
      <c r="AG124" s="90"/>
      <c r="AH124" s="54"/>
      <c r="AI124" s="54"/>
      <c r="AJ124" s="54"/>
      <c r="AK124" s="54"/>
      <c r="AL124" s="54"/>
      <c r="AM124" s="54"/>
      <c r="AN124" s="54"/>
      <c r="AO124" s="54"/>
      <c r="AP124" s="54"/>
      <c r="AQ124" s="54"/>
      <c r="AR124" s="54"/>
      <c r="AS124" s="255"/>
      <c r="AT124" s="227"/>
      <c r="AU124" s="248"/>
      <c r="AV124" s="257"/>
      <c r="AW124" s="96"/>
      <c r="AX124" s="54"/>
      <c r="AY124" s="96"/>
      <c r="AZ124" s="54"/>
      <c r="BA124" s="54"/>
      <c r="BB124" s="96"/>
      <c r="BC124" s="96"/>
      <c r="BD124" s="96"/>
      <c r="BE124" s="96"/>
      <c r="BF124" s="96"/>
      <c r="BG124" s="255"/>
    </row>
    <row r="125" spans="1:59" ht="18" customHeight="1" x14ac:dyDescent="0.25">
      <c r="A125" s="58"/>
      <c r="B125" s="305"/>
      <c r="C125" s="58"/>
      <c r="D125" s="58"/>
      <c r="E125" s="58"/>
      <c r="F125" s="58"/>
      <c r="G125" s="341"/>
      <c r="H125" s="59"/>
      <c r="I125" s="99"/>
      <c r="J125" s="91"/>
      <c r="K125" s="342"/>
      <c r="L125" s="228"/>
      <c r="M125" s="228"/>
      <c r="N125" s="228"/>
      <c r="O125" s="228"/>
      <c r="P125" s="228"/>
      <c r="Q125" s="228"/>
      <c r="R125" s="228"/>
      <c r="S125" s="228"/>
      <c r="T125" s="228"/>
      <c r="U125" s="228"/>
      <c r="V125" s="228"/>
      <c r="W125" s="228"/>
      <c r="X125" s="228"/>
      <c r="Y125" s="347"/>
      <c r="Z125" s="91"/>
      <c r="AA125" s="119"/>
      <c r="AB125" s="123"/>
      <c r="AC125" s="99"/>
      <c r="AD125" s="59"/>
      <c r="AE125" s="378"/>
      <c r="AF125" s="394" t="str">
        <f>IF(AND(I125&lt;&gt;"",AA125-I125&gt;=14),"YES", "")</f>
        <v/>
      </c>
      <c r="AG125" s="90"/>
      <c r="AH125" s="54"/>
      <c r="AI125" s="54"/>
      <c r="AJ125" s="54"/>
      <c r="AK125" s="54"/>
      <c r="AL125" s="54"/>
      <c r="AM125" s="54"/>
      <c r="AN125" s="54"/>
      <c r="AO125" s="54"/>
      <c r="AP125" s="54"/>
      <c r="AQ125" s="54"/>
      <c r="AR125" s="54"/>
      <c r="AS125" s="255"/>
      <c r="AT125" s="227"/>
      <c r="AU125" s="248"/>
      <c r="AV125" s="257"/>
      <c r="AW125" s="96"/>
      <c r="AX125" s="54"/>
      <c r="AY125" s="96"/>
      <c r="AZ125" s="54"/>
      <c r="BA125" s="54"/>
      <c r="BB125" s="96"/>
      <c r="BC125" s="96"/>
      <c r="BD125" s="96"/>
      <c r="BE125" s="96"/>
      <c r="BF125" s="96"/>
      <c r="BG125" s="255"/>
    </row>
    <row r="126" spans="1:59" ht="18" customHeight="1" x14ac:dyDescent="0.25">
      <c r="A126" s="58"/>
      <c r="B126" s="305"/>
      <c r="C126" s="58"/>
      <c r="D126" s="58"/>
      <c r="E126" s="58"/>
      <c r="F126" s="58"/>
      <c r="G126" s="341"/>
      <c r="H126" s="59"/>
      <c r="I126" s="99"/>
      <c r="J126" s="91"/>
      <c r="K126" s="342"/>
      <c r="L126" s="228"/>
      <c r="M126" s="228"/>
      <c r="N126" s="228"/>
      <c r="O126" s="228"/>
      <c r="P126" s="228"/>
      <c r="Q126" s="228"/>
      <c r="R126" s="228"/>
      <c r="S126" s="228"/>
      <c r="T126" s="228"/>
      <c r="U126" s="228"/>
      <c r="V126" s="228"/>
      <c r="W126" s="228"/>
      <c r="X126" s="228"/>
      <c r="Y126" s="347"/>
      <c r="Z126" s="91"/>
      <c r="AA126" s="119"/>
      <c r="AB126" s="123"/>
      <c r="AC126" s="99"/>
      <c r="AD126" s="59"/>
      <c r="AE126" s="378"/>
      <c r="AF126" s="394" t="str">
        <f>IF(AND(I126&lt;&gt;"",AA126-I126&gt;=14),"YES", "")</f>
        <v/>
      </c>
      <c r="AG126" s="90"/>
      <c r="AH126" s="54"/>
      <c r="AI126" s="54"/>
      <c r="AJ126" s="54"/>
      <c r="AK126" s="54"/>
      <c r="AL126" s="54"/>
      <c r="AM126" s="54"/>
      <c r="AN126" s="54"/>
      <c r="AO126" s="54"/>
      <c r="AP126" s="54"/>
      <c r="AQ126" s="54"/>
      <c r="AR126" s="54"/>
      <c r="AS126" s="255"/>
      <c r="AT126" s="227"/>
      <c r="AU126" s="248"/>
      <c r="AV126" s="257"/>
      <c r="AW126" s="96"/>
      <c r="AX126" s="54"/>
      <c r="AY126" s="96"/>
      <c r="AZ126" s="54"/>
      <c r="BA126" s="54"/>
      <c r="BB126" s="96"/>
      <c r="BC126" s="96"/>
      <c r="BD126" s="96"/>
      <c r="BE126" s="96"/>
      <c r="BF126" s="96"/>
      <c r="BG126" s="255"/>
    </row>
    <row r="127" spans="1:59" ht="18" customHeight="1" x14ac:dyDescent="0.25">
      <c r="A127" s="58"/>
      <c r="B127" s="305"/>
      <c r="C127" s="58"/>
      <c r="D127" s="58"/>
      <c r="E127" s="58"/>
      <c r="F127" s="58"/>
      <c r="G127" s="341"/>
      <c r="H127" s="59"/>
      <c r="I127" s="99"/>
      <c r="J127" s="91"/>
      <c r="K127" s="342"/>
      <c r="L127" s="228"/>
      <c r="M127" s="228"/>
      <c r="N127" s="228"/>
      <c r="O127" s="228"/>
      <c r="P127" s="228"/>
      <c r="Q127" s="228"/>
      <c r="R127" s="228"/>
      <c r="S127" s="228"/>
      <c r="T127" s="228"/>
      <c r="U127" s="228"/>
      <c r="V127" s="228"/>
      <c r="W127" s="228"/>
      <c r="X127" s="228"/>
      <c r="Y127" s="347"/>
      <c r="Z127" s="91"/>
      <c r="AA127" s="119"/>
      <c r="AB127" s="123"/>
      <c r="AC127" s="99"/>
      <c r="AD127" s="59"/>
      <c r="AE127" s="378"/>
      <c r="AF127" s="394" t="str">
        <f>IF(AND(I127&lt;&gt;"",AA127-I127&gt;=14),"YES", "")</f>
        <v/>
      </c>
      <c r="AG127" s="90"/>
      <c r="AH127" s="54"/>
      <c r="AI127" s="54"/>
      <c r="AJ127" s="54"/>
      <c r="AK127" s="54"/>
      <c r="AL127" s="54"/>
      <c r="AM127" s="54"/>
      <c r="AN127" s="54"/>
      <c r="AO127" s="54"/>
      <c r="AP127" s="54"/>
      <c r="AQ127" s="54"/>
      <c r="AR127" s="54"/>
      <c r="AS127" s="255"/>
      <c r="AT127" s="227"/>
      <c r="AU127" s="248"/>
      <c r="AV127" s="257"/>
      <c r="AW127" s="96"/>
      <c r="AX127" s="54"/>
      <c r="AY127" s="96"/>
      <c r="AZ127" s="54"/>
      <c r="BA127" s="54"/>
      <c r="BB127" s="96"/>
      <c r="BC127" s="96"/>
      <c r="BD127" s="96"/>
      <c r="BE127" s="96"/>
      <c r="BF127" s="96"/>
      <c r="BG127" s="255"/>
    </row>
    <row r="128" spans="1:59" ht="18" customHeight="1" x14ac:dyDescent="0.25">
      <c r="A128" s="58"/>
      <c r="B128" s="305"/>
      <c r="C128" s="58"/>
      <c r="D128" s="58"/>
      <c r="E128" s="58"/>
      <c r="F128" s="58"/>
      <c r="G128" s="341"/>
      <c r="H128" s="59"/>
      <c r="I128" s="99"/>
      <c r="J128" s="91"/>
      <c r="K128" s="342"/>
      <c r="L128" s="228"/>
      <c r="M128" s="228"/>
      <c r="N128" s="228"/>
      <c r="O128" s="228"/>
      <c r="P128" s="228"/>
      <c r="Q128" s="228"/>
      <c r="R128" s="228"/>
      <c r="S128" s="228"/>
      <c r="T128" s="228"/>
      <c r="U128" s="228"/>
      <c r="V128" s="228"/>
      <c r="W128" s="228"/>
      <c r="X128" s="228"/>
      <c r="Y128" s="347"/>
      <c r="Z128" s="91"/>
      <c r="AA128" s="119"/>
      <c r="AB128" s="123"/>
      <c r="AC128" s="99"/>
      <c r="AD128" s="59"/>
      <c r="AE128" s="378"/>
      <c r="AF128" s="394" t="str">
        <f>IF(AND(I128&lt;&gt;"",AA128-I128&gt;=14),"YES", "")</f>
        <v/>
      </c>
      <c r="AG128" s="90"/>
      <c r="AH128" s="54"/>
      <c r="AI128" s="54"/>
      <c r="AJ128" s="54"/>
      <c r="AK128" s="54"/>
      <c r="AL128" s="54"/>
      <c r="AM128" s="54"/>
      <c r="AN128" s="54"/>
      <c r="AO128" s="54"/>
      <c r="AP128" s="54"/>
      <c r="AQ128" s="54"/>
      <c r="AR128" s="54"/>
      <c r="AS128" s="255"/>
      <c r="AT128" s="227"/>
      <c r="AU128" s="248"/>
      <c r="AV128" s="257"/>
      <c r="AW128" s="96"/>
      <c r="AX128" s="54"/>
      <c r="AY128" s="96"/>
      <c r="AZ128" s="54"/>
      <c r="BA128" s="54"/>
      <c r="BB128" s="96"/>
      <c r="BC128" s="96"/>
      <c r="BD128" s="96"/>
      <c r="BE128" s="96"/>
      <c r="BF128" s="96"/>
      <c r="BG128" s="255"/>
    </row>
    <row r="129" spans="1:59" ht="18" customHeight="1" x14ac:dyDescent="0.25">
      <c r="A129" s="58"/>
      <c r="B129" s="305"/>
      <c r="C129" s="58"/>
      <c r="D129" s="58"/>
      <c r="E129" s="58"/>
      <c r="F129" s="58"/>
      <c r="G129" s="341"/>
      <c r="H129" s="59"/>
      <c r="I129" s="99"/>
      <c r="J129" s="91"/>
      <c r="K129" s="342"/>
      <c r="L129" s="228"/>
      <c r="M129" s="228"/>
      <c r="N129" s="228"/>
      <c r="O129" s="228"/>
      <c r="P129" s="228"/>
      <c r="Q129" s="228"/>
      <c r="R129" s="228"/>
      <c r="S129" s="228"/>
      <c r="T129" s="228"/>
      <c r="U129" s="228"/>
      <c r="V129" s="228"/>
      <c r="W129" s="228"/>
      <c r="X129" s="228"/>
      <c r="Y129" s="347"/>
      <c r="Z129" s="91"/>
      <c r="AA129" s="119"/>
      <c r="AB129" s="123"/>
      <c r="AC129" s="99"/>
      <c r="AD129" s="59"/>
      <c r="AE129" s="378"/>
      <c r="AF129" s="394" t="str">
        <f>IF(AND(I129&lt;&gt;"",AA129-I129&gt;=14),"YES", "")</f>
        <v/>
      </c>
      <c r="AG129" s="90"/>
      <c r="AH129" s="54"/>
      <c r="AI129" s="54"/>
      <c r="AJ129" s="54"/>
      <c r="AK129" s="54"/>
      <c r="AL129" s="54"/>
      <c r="AM129" s="54"/>
      <c r="AN129" s="54"/>
      <c r="AO129" s="54"/>
      <c r="AP129" s="54"/>
      <c r="AQ129" s="54"/>
      <c r="AR129" s="54"/>
      <c r="AS129" s="255"/>
      <c r="AT129" s="227"/>
      <c r="AU129" s="248"/>
      <c r="AV129" s="257"/>
      <c r="AW129" s="96"/>
      <c r="AX129" s="54"/>
      <c r="AY129" s="96"/>
      <c r="AZ129" s="54"/>
      <c r="BA129" s="54"/>
      <c r="BB129" s="96"/>
      <c r="BC129" s="96"/>
      <c r="BD129" s="96"/>
      <c r="BE129" s="96"/>
      <c r="BF129" s="96"/>
      <c r="BG129" s="255"/>
    </row>
    <row r="130" spans="1:59" ht="18" customHeight="1" x14ac:dyDescent="0.25">
      <c r="A130" s="58"/>
      <c r="B130" s="305"/>
      <c r="C130" s="58"/>
      <c r="D130" s="58"/>
      <c r="E130" s="58"/>
      <c r="F130" s="58"/>
      <c r="G130" s="341"/>
      <c r="H130" s="59"/>
      <c r="I130" s="99"/>
      <c r="J130" s="91"/>
      <c r="K130" s="342"/>
      <c r="L130" s="228"/>
      <c r="M130" s="228"/>
      <c r="N130" s="228"/>
      <c r="O130" s="228"/>
      <c r="P130" s="228"/>
      <c r="Q130" s="228"/>
      <c r="R130" s="228"/>
      <c r="S130" s="228"/>
      <c r="T130" s="228"/>
      <c r="U130" s="228"/>
      <c r="V130" s="228"/>
      <c r="W130" s="228"/>
      <c r="X130" s="228"/>
      <c r="Y130" s="347"/>
      <c r="Z130" s="91"/>
      <c r="AA130" s="119"/>
      <c r="AB130" s="123"/>
      <c r="AC130" s="99"/>
      <c r="AD130" s="59"/>
      <c r="AE130" s="378"/>
      <c r="AF130" s="394" t="str">
        <f>IF(AND(I130&lt;&gt;"",AA130-I130&gt;=14),"YES", "")</f>
        <v/>
      </c>
      <c r="AG130" s="90"/>
      <c r="AH130" s="54"/>
      <c r="AI130" s="54"/>
      <c r="AJ130" s="54"/>
      <c r="AK130" s="54"/>
      <c r="AL130" s="54"/>
      <c r="AM130" s="54"/>
      <c r="AN130" s="54"/>
      <c r="AO130" s="54"/>
      <c r="AP130" s="54"/>
      <c r="AQ130" s="54"/>
      <c r="AR130" s="54"/>
      <c r="AS130" s="255"/>
      <c r="AT130" s="227"/>
      <c r="AU130" s="248"/>
      <c r="AV130" s="257"/>
      <c r="AW130" s="96"/>
      <c r="AX130" s="54"/>
      <c r="AY130" s="96"/>
      <c r="AZ130" s="54"/>
      <c r="BA130" s="54"/>
      <c r="BB130" s="96"/>
      <c r="BC130" s="96"/>
      <c r="BD130" s="96"/>
      <c r="BE130" s="96"/>
      <c r="BF130" s="96"/>
      <c r="BG130" s="255"/>
    </row>
    <row r="131" spans="1:59" ht="18" customHeight="1" x14ac:dyDescent="0.25">
      <c r="A131" s="58"/>
      <c r="B131" s="305"/>
      <c r="C131" s="58"/>
      <c r="D131" s="58"/>
      <c r="E131" s="58"/>
      <c r="F131" s="58"/>
      <c r="G131" s="341"/>
      <c r="H131" s="59"/>
      <c r="I131" s="99"/>
      <c r="J131" s="91"/>
      <c r="K131" s="342"/>
      <c r="L131" s="228"/>
      <c r="M131" s="228"/>
      <c r="N131" s="228"/>
      <c r="O131" s="228"/>
      <c r="P131" s="228"/>
      <c r="Q131" s="228"/>
      <c r="R131" s="228"/>
      <c r="S131" s="228"/>
      <c r="T131" s="228"/>
      <c r="U131" s="228"/>
      <c r="V131" s="228"/>
      <c r="W131" s="228"/>
      <c r="X131" s="228"/>
      <c r="Y131" s="347"/>
      <c r="Z131" s="91"/>
      <c r="AA131" s="119"/>
      <c r="AB131" s="123"/>
      <c r="AC131" s="99"/>
      <c r="AD131" s="59"/>
      <c r="AE131" s="378"/>
      <c r="AF131" s="394" t="str">
        <f>IF(AND(I131&lt;&gt;"",AA131-I131&gt;=14),"YES", "")</f>
        <v/>
      </c>
      <c r="AG131" s="90"/>
      <c r="AH131" s="54"/>
      <c r="AI131" s="54"/>
      <c r="AJ131" s="54"/>
      <c r="AK131" s="54"/>
      <c r="AL131" s="54"/>
      <c r="AM131" s="54"/>
      <c r="AN131" s="54"/>
      <c r="AO131" s="54"/>
      <c r="AP131" s="54"/>
      <c r="AQ131" s="54"/>
      <c r="AR131" s="54"/>
      <c r="AS131" s="255"/>
      <c r="AT131" s="227"/>
      <c r="AU131" s="248"/>
      <c r="AV131" s="257"/>
      <c r="AW131" s="96"/>
      <c r="AX131" s="54"/>
      <c r="AY131" s="96"/>
      <c r="AZ131" s="54"/>
      <c r="BA131" s="54"/>
      <c r="BB131" s="96"/>
      <c r="BC131" s="96"/>
      <c r="BD131" s="96"/>
      <c r="BE131" s="96"/>
      <c r="BF131" s="96"/>
      <c r="BG131" s="255"/>
    </row>
    <row r="132" spans="1:59" ht="18" customHeight="1" x14ac:dyDescent="0.25">
      <c r="A132" s="58"/>
      <c r="B132" s="305"/>
      <c r="C132" s="58"/>
      <c r="D132" s="58"/>
      <c r="E132" s="58"/>
      <c r="F132" s="58"/>
      <c r="G132" s="341"/>
      <c r="H132" s="59"/>
      <c r="I132" s="99"/>
      <c r="J132" s="91"/>
      <c r="K132" s="342"/>
      <c r="L132" s="228"/>
      <c r="M132" s="228"/>
      <c r="N132" s="228"/>
      <c r="O132" s="228"/>
      <c r="P132" s="228"/>
      <c r="Q132" s="228"/>
      <c r="R132" s="228"/>
      <c r="S132" s="228"/>
      <c r="T132" s="228"/>
      <c r="U132" s="228"/>
      <c r="V132" s="228"/>
      <c r="W132" s="228"/>
      <c r="X132" s="228"/>
      <c r="Y132" s="347"/>
      <c r="Z132" s="91"/>
      <c r="AA132" s="119"/>
      <c r="AB132" s="123"/>
      <c r="AC132" s="99"/>
      <c r="AD132" s="59"/>
      <c r="AE132" s="378"/>
      <c r="AF132" s="394" t="str">
        <f>IF(AND(I132&lt;&gt;"",AA132-I132&gt;=14),"YES", "")</f>
        <v/>
      </c>
      <c r="AG132" s="90"/>
      <c r="AH132" s="54"/>
      <c r="AI132" s="54"/>
      <c r="AJ132" s="54"/>
      <c r="AK132" s="54"/>
      <c r="AL132" s="54"/>
      <c r="AM132" s="54"/>
      <c r="AN132" s="54"/>
      <c r="AO132" s="54"/>
      <c r="AP132" s="54"/>
      <c r="AQ132" s="54"/>
      <c r="AR132" s="54"/>
      <c r="AS132" s="255"/>
      <c r="AT132" s="227"/>
      <c r="AU132" s="248"/>
      <c r="AV132" s="257"/>
      <c r="AW132" s="96"/>
      <c r="AX132" s="54"/>
      <c r="AY132" s="96"/>
      <c r="AZ132" s="54"/>
      <c r="BA132" s="54"/>
      <c r="BB132" s="96"/>
      <c r="BC132" s="96"/>
      <c r="BD132" s="96"/>
      <c r="BE132" s="96"/>
      <c r="BF132" s="96"/>
      <c r="BG132" s="255"/>
    </row>
    <row r="133" spans="1:59" ht="18" customHeight="1" x14ac:dyDescent="0.25">
      <c r="A133" s="58"/>
      <c r="B133" s="305"/>
      <c r="C133" s="58"/>
      <c r="D133" s="58"/>
      <c r="E133" s="58"/>
      <c r="F133" s="58"/>
      <c r="G133" s="341"/>
      <c r="H133" s="59"/>
      <c r="I133" s="99"/>
      <c r="J133" s="91"/>
      <c r="K133" s="342"/>
      <c r="L133" s="228"/>
      <c r="M133" s="228"/>
      <c r="N133" s="228"/>
      <c r="O133" s="228"/>
      <c r="P133" s="228"/>
      <c r="Q133" s="228"/>
      <c r="R133" s="228"/>
      <c r="S133" s="228"/>
      <c r="T133" s="228"/>
      <c r="U133" s="228"/>
      <c r="V133" s="228"/>
      <c r="W133" s="228"/>
      <c r="X133" s="228"/>
      <c r="Y133" s="347"/>
      <c r="Z133" s="91"/>
      <c r="AA133" s="119"/>
      <c r="AB133" s="123"/>
      <c r="AC133" s="99"/>
      <c r="AD133" s="59"/>
      <c r="AE133" s="378"/>
      <c r="AF133" s="394" t="str">
        <f>IF(AND(I133&lt;&gt;"",AA133-I133&gt;=14),"YES", "")</f>
        <v/>
      </c>
      <c r="AG133" s="90"/>
      <c r="AH133" s="54"/>
      <c r="AI133" s="54"/>
      <c r="AJ133" s="54"/>
      <c r="AK133" s="54"/>
      <c r="AL133" s="54"/>
      <c r="AM133" s="54"/>
      <c r="AN133" s="54"/>
      <c r="AO133" s="54"/>
      <c r="AP133" s="54"/>
      <c r="AQ133" s="54"/>
      <c r="AR133" s="54"/>
      <c r="AS133" s="255"/>
      <c r="AT133" s="227"/>
      <c r="AU133" s="248"/>
      <c r="AV133" s="257"/>
      <c r="AW133" s="96"/>
      <c r="AX133" s="54"/>
      <c r="AY133" s="96"/>
      <c r="AZ133" s="54"/>
      <c r="BA133" s="54"/>
      <c r="BB133" s="96"/>
      <c r="BC133" s="96"/>
      <c r="BD133" s="96"/>
      <c r="BE133" s="96"/>
      <c r="BF133" s="96"/>
      <c r="BG133" s="255"/>
    </row>
    <row r="134" spans="1:59" ht="18" customHeight="1" x14ac:dyDescent="0.25">
      <c r="A134" s="58"/>
      <c r="B134" s="305"/>
      <c r="C134" s="58"/>
      <c r="D134" s="58"/>
      <c r="E134" s="58"/>
      <c r="F134" s="58"/>
      <c r="G134" s="341"/>
      <c r="H134" s="59"/>
      <c r="I134" s="99"/>
      <c r="J134" s="91"/>
      <c r="K134" s="342"/>
      <c r="L134" s="228"/>
      <c r="M134" s="228"/>
      <c r="N134" s="228"/>
      <c r="O134" s="228"/>
      <c r="P134" s="228"/>
      <c r="Q134" s="228"/>
      <c r="R134" s="228"/>
      <c r="S134" s="228"/>
      <c r="T134" s="228"/>
      <c r="U134" s="228"/>
      <c r="V134" s="228"/>
      <c r="W134" s="228"/>
      <c r="X134" s="228"/>
      <c r="Y134" s="347"/>
      <c r="Z134" s="91"/>
      <c r="AA134" s="119"/>
      <c r="AB134" s="123"/>
      <c r="AC134" s="99"/>
      <c r="AD134" s="59"/>
      <c r="AE134" s="378"/>
      <c r="AF134" s="394" t="str">
        <f>IF(AND(I134&lt;&gt;"",AA134-I134&gt;=14),"YES", "")</f>
        <v/>
      </c>
      <c r="AG134" s="90"/>
      <c r="AH134" s="54"/>
      <c r="AI134" s="54"/>
      <c r="AJ134" s="54"/>
      <c r="AK134" s="54"/>
      <c r="AL134" s="54"/>
      <c r="AM134" s="54"/>
      <c r="AN134" s="54"/>
      <c r="AO134" s="54"/>
      <c r="AP134" s="54"/>
      <c r="AQ134" s="54"/>
      <c r="AR134" s="54"/>
      <c r="AS134" s="255"/>
      <c r="AT134" s="227"/>
      <c r="AU134" s="248"/>
      <c r="AV134" s="257"/>
      <c r="AW134" s="96"/>
      <c r="AX134" s="54"/>
      <c r="AY134" s="96"/>
      <c r="AZ134" s="54"/>
      <c r="BA134" s="54"/>
      <c r="BB134" s="96"/>
      <c r="BC134" s="96"/>
      <c r="BD134" s="96"/>
      <c r="BE134" s="96"/>
      <c r="BF134" s="96"/>
      <c r="BG134" s="255"/>
    </row>
    <row r="135" spans="1:59" ht="18" customHeight="1" x14ac:dyDescent="0.25">
      <c r="A135" s="58"/>
      <c r="B135" s="305"/>
      <c r="C135" s="58"/>
      <c r="D135" s="58"/>
      <c r="E135" s="58"/>
      <c r="F135" s="58"/>
      <c r="G135" s="341"/>
      <c r="H135" s="59"/>
      <c r="I135" s="99"/>
      <c r="J135" s="91"/>
      <c r="K135" s="342"/>
      <c r="L135" s="228"/>
      <c r="M135" s="228"/>
      <c r="N135" s="228"/>
      <c r="O135" s="228"/>
      <c r="P135" s="228"/>
      <c r="Q135" s="228"/>
      <c r="R135" s="228"/>
      <c r="S135" s="228"/>
      <c r="T135" s="228"/>
      <c r="U135" s="228"/>
      <c r="V135" s="228"/>
      <c r="W135" s="228"/>
      <c r="X135" s="228"/>
      <c r="Y135" s="347"/>
      <c r="Z135" s="91"/>
      <c r="AA135" s="119"/>
      <c r="AB135" s="123"/>
      <c r="AC135" s="99"/>
      <c r="AD135" s="59"/>
      <c r="AE135" s="378"/>
      <c r="AF135" s="394" t="str">
        <f>IF(AND(I135&lt;&gt;"",AA135-I135&gt;=14),"YES", "")</f>
        <v/>
      </c>
      <c r="AG135" s="90"/>
      <c r="AH135" s="54"/>
      <c r="AI135" s="54"/>
      <c r="AJ135" s="54"/>
      <c r="AK135" s="54"/>
      <c r="AL135" s="54"/>
      <c r="AM135" s="54"/>
      <c r="AN135" s="54"/>
      <c r="AO135" s="54"/>
      <c r="AP135" s="54"/>
      <c r="AQ135" s="54"/>
      <c r="AR135" s="54"/>
      <c r="AS135" s="255"/>
      <c r="AT135" s="227"/>
      <c r="AU135" s="248"/>
      <c r="AV135" s="257"/>
      <c r="AW135" s="96"/>
      <c r="AX135" s="54"/>
      <c r="AY135" s="96"/>
      <c r="AZ135" s="54"/>
      <c r="BA135" s="54"/>
      <c r="BB135" s="96"/>
      <c r="BC135" s="96"/>
      <c r="BD135" s="96"/>
      <c r="BE135" s="96"/>
      <c r="BF135" s="96"/>
      <c r="BG135" s="255"/>
    </row>
    <row r="136" spans="1:59" ht="18" customHeight="1" x14ac:dyDescent="0.25">
      <c r="A136" s="58"/>
      <c r="B136" s="305"/>
      <c r="C136" s="58"/>
      <c r="D136" s="58"/>
      <c r="E136" s="58"/>
      <c r="F136" s="58"/>
      <c r="G136" s="341"/>
      <c r="H136" s="59"/>
      <c r="I136" s="99"/>
      <c r="J136" s="91"/>
      <c r="K136" s="342"/>
      <c r="L136" s="228"/>
      <c r="M136" s="228"/>
      <c r="N136" s="228"/>
      <c r="O136" s="228"/>
      <c r="P136" s="228"/>
      <c r="Q136" s="228"/>
      <c r="R136" s="228"/>
      <c r="S136" s="228"/>
      <c r="T136" s="228"/>
      <c r="U136" s="228"/>
      <c r="V136" s="228"/>
      <c r="W136" s="228"/>
      <c r="X136" s="228"/>
      <c r="Y136" s="347"/>
      <c r="Z136" s="91"/>
      <c r="AA136" s="119"/>
      <c r="AB136" s="123"/>
      <c r="AC136" s="99"/>
      <c r="AD136" s="59"/>
      <c r="AE136" s="378"/>
      <c r="AF136" s="394" t="str">
        <f>IF(AND(I136&lt;&gt;"",AA136-I136&gt;=14),"YES", "")</f>
        <v/>
      </c>
      <c r="AG136" s="90"/>
      <c r="AH136" s="54"/>
      <c r="AI136" s="54"/>
      <c r="AJ136" s="54"/>
      <c r="AK136" s="54"/>
      <c r="AL136" s="54"/>
      <c r="AM136" s="54"/>
      <c r="AN136" s="54"/>
      <c r="AO136" s="54"/>
      <c r="AP136" s="54"/>
      <c r="AQ136" s="54"/>
      <c r="AR136" s="54"/>
      <c r="AS136" s="255"/>
      <c r="AT136" s="227"/>
      <c r="AU136" s="248"/>
      <c r="AV136" s="257"/>
      <c r="AW136" s="96"/>
      <c r="AX136" s="54"/>
      <c r="AY136" s="96"/>
      <c r="AZ136" s="54"/>
      <c r="BA136" s="54"/>
      <c r="BB136" s="96"/>
      <c r="BC136" s="96"/>
      <c r="BD136" s="96"/>
      <c r="BE136" s="96"/>
      <c r="BF136" s="96"/>
      <c r="BG136" s="255"/>
    </row>
    <row r="137" spans="1:59" ht="18" customHeight="1" x14ac:dyDescent="0.25">
      <c r="A137" s="58"/>
      <c r="B137" s="305"/>
      <c r="C137" s="58"/>
      <c r="D137" s="58"/>
      <c r="E137" s="58"/>
      <c r="F137" s="58"/>
      <c r="G137" s="341"/>
      <c r="H137" s="59"/>
      <c r="I137" s="99"/>
      <c r="J137" s="91"/>
      <c r="K137" s="342"/>
      <c r="L137" s="228"/>
      <c r="M137" s="228"/>
      <c r="N137" s="228"/>
      <c r="O137" s="228"/>
      <c r="P137" s="228"/>
      <c r="Q137" s="228"/>
      <c r="R137" s="228"/>
      <c r="S137" s="228"/>
      <c r="T137" s="228"/>
      <c r="U137" s="228"/>
      <c r="V137" s="228"/>
      <c r="W137" s="228"/>
      <c r="X137" s="228"/>
      <c r="Y137" s="347"/>
      <c r="Z137" s="91"/>
      <c r="AA137" s="119"/>
      <c r="AB137" s="123"/>
      <c r="AC137" s="99"/>
      <c r="AD137" s="59"/>
      <c r="AE137" s="378"/>
      <c r="AF137" s="394" t="str">
        <f>IF(AND(I137&lt;&gt;"",AA137-I137&gt;=14),"YES", "")</f>
        <v/>
      </c>
      <c r="AG137" s="90"/>
      <c r="AH137" s="54"/>
      <c r="AI137" s="54"/>
      <c r="AJ137" s="54"/>
      <c r="AK137" s="54"/>
      <c r="AL137" s="54"/>
      <c r="AM137" s="54"/>
      <c r="AN137" s="54"/>
      <c r="AO137" s="54"/>
      <c r="AP137" s="54"/>
      <c r="AQ137" s="54"/>
      <c r="AR137" s="54"/>
      <c r="AS137" s="255"/>
      <c r="AT137" s="227"/>
      <c r="AU137" s="248"/>
      <c r="AV137" s="257"/>
      <c r="AW137" s="96"/>
      <c r="AX137" s="54"/>
      <c r="AY137" s="96"/>
      <c r="AZ137" s="54"/>
      <c r="BA137" s="54"/>
      <c r="BB137" s="96"/>
      <c r="BC137" s="96"/>
      <c r="BD137" s="96"/>
      <c r="BE137" s="96"/>
      <c r="BF137" s="96"/>
      <c r="BG137" s="255"/>
    </row>
    <row r="138" spans="1:59" ht="18" customHeight="1" x14ac:dyDescent="0.25">
      <c r="A138" s="58"/>
      <c r="B138" s="305"/>
      <c r="C138" s="58"/>
      <c r="D138" s="58"/>
      <c r="E138" s="58"/>
      <c r="F138" s="58"/>
      <c r="G138" s="341"/>
      <c r="H138" s="59"/>
      <c r="I138" s="99"/>
      <c r="J138" s="91"/>
      <c r="K138" s="342"/>
      <c r="L138" s="228"/>
      <c r="M138" s="228"/>
      <c r="N138" s="228"/>
      <c r="O138" s="228"/>
      <c r="P138" s="228"/>
      <c r="Q138" s="228"/>
      <c r="R138" s="228"/>
      <c r="S138" s="228"/>
      <c r="T138" s="228"/>
      <c r="U138" s="228"/>
      <c r="V138" s="228"/>
      <c r="W138" s="228"/>
      <c r="X138" s="228"/>
      <c r="Y138" s="347"/>
      <c r="Z138" s="91"/>
      <c r="AA138" s="119"/>
      <c r="AB138" s="123"/>
      <c r="AC138" s="99"/>
      <c r="AD138" s="59"/>
      <c r="AE138" s="378"/>
      <c r="AF138" s="394" t="str">
        <f>IF(AND(I138&lt;&gt;"",AA138-I138&gt;=14),"YES", "")</f>
        <v/>
      </c>
      <c r="AG138" s="90"/>
      <c r="AH138" s="54"/>
      <c r="AI138" s="54"/>
      <c r="AJ138" s="54"/>
      <c r="AK138" s="54"/>
      <c r="AL138" s="54"/>
      <c r="AM138" s="54"/>
      <c r="AN138" s="54"/>
      <c r="AO138" s="54"/>
      <c r="AP138" s="54"/>
      <c r="AQ138" s="54"/>
      <c r="AR138" s="54"/>
      <c r="AS138" s="255"/>
      <c r="AT138" s="227"/>
      <c r="AU138" s="248"/>
      <c r="AV138" s="257"/>
      <c r="AW138" s="96"/>
      <c r="AX138" s="54"/>
      <c r="AY138" s="96"/>
      <c r="AZ138" s="54"/>
      <c r="BA138" s="54"/>
      <c r="BB138" s="96"/>
      <c r="BC138" s="96"/>
      <c r="BD138" s="96"/>
      <c r="BE138" s="96"/>
      <c r="BF138" s="96"/>
      <c r="BG138" s="255"/>
    </row>
    <row r="139" spans="1:59" ht="18" customHeight="1" x14ac:dyDescent="0.25">
      <c r="A139" s="58"/>
      <c r="B139" s="305"/>
      <c r="C139" s="58"/>
      <c r="D139" s="58"/>
      <c r="E139" s="58"/>
      <c r="F139" s="58"/>
      <c r="G139" s="341"/>
      <c r="H139" s="59"/>
      <c r="I139" s="99"/>
      <c r="J139" s="91"/>
      <c r="K139" s="342"/>
      <c r="L139" s="228"/>
      <c r="M139" s="228"/>
      <c r="N139" s="228"/>
      <c r="O139" s="228"/>
      <c r="P139" s="228"/>
      <c r="Q139" s="228"/>
      <c r="R139" s="228"/>
      <c r="S139" s="228"/>
      <c r="T139" s="228"/>
      <c r="U139" s="228"/>
      <c r="V139" s="228"/>
      <c r="W139" s="228"/>
      <c r="X139" s="228"/>
      <c r="Y139" s="347"/>
      <c r="Z139" s="91"/>
      <c r="AA139" s="119"/>
      <c r="AB139" s="123"/>
      <c r="AC139" s="99"/>
      <c r="AD139" s="59"/>
      <c r="AE139" s="378"/>
      <c r="AF139" s="394" t="str">
        <f>IF(AND(I139&lt;&gt;"",AA139-I139&gt;=14),"YES", "")</f>
        <v/>
      </c>
      <c r="AG139" s="90"/>
      <c r="AH139" s="54"/>
      <c r="AI139" s="54"/>
      <c r="AJ139" s="54"/>
      <c r="AK139" s="54"/>
      <c r="AL139" s="54"/>
      <c r="AM139" s="54"/>
      <c r="AN139" s="54"/>
      <c r="AO139" s="54"/>
      <c r="AP139" s="54"/>
      <c r="AQ139" s="54"/>
      <c r="AR139" s="54"/>
      <c r="AS139" s="255"/>
      <c r="AT139" s="227"/>
      <c r="AU139" s="248"/>
      <c r="AV139" s="257"/>
      <c r="AW139" s="96"/>
      <c r="AX139" s="54"/>
      <c r="AY139" s="96"/>
      <c r="AZ139" s="54"/>
      <c r="BA139" s="54"/>
      <c r="BB139" s="96"/>
      <c r="BC139" s="96"/>
      <c r="BD139" s="96"/>
      <c r="BE139" s="96"/>
      <c r="BF139" s="96"/>
      <c r="BG139" s="255"/>
    </row>
    <row r="140" spans="1:59" ht="18" customHeight="1" x14ac:dyDescent="0.25">
      <c r="A140" s="58"/>
      <c r="B140" s="305"/>
      <c r="C140" s="58"/>
      <c r="D140" s="58"/>
      <c r="E140" s="58"/>
      <c r="F140" s="58"/>
      <c r="G140" s="341"/>
      <c r="H140" s="59"/>
      <c r="I140" s="99"/>
      <c r="J140" s="91"/>
      <c r="K140" s="342"/>
      <c r="L140" s="228"/>
      <c r="M140" s="228"/>
      <c r="N140" s="228"/>
      <c r="O140" s="228"/>
      <c r="P140" s="228"/>
      <c r="Q140" s="228"/>
      <c r="R140" s="228"/>
      <c r="S140" s="228"/>
      <c r="T140" s="228"/>
      <c r="U140" s="228"/>
      <c r="V140" s="228"/>
      <c r="W140" s="228"/>
      <c r="X140" s="228"/>
      <c r="Y140" s="347"/>
      <c r="Z140" s="91"/>
      <c r="AA140" s="119"/>
      <c r="AB140" s="123"/>
      <c r="AC140" s="99"/>
      <c r="AD140" s="59"/>
      <c r="AE140" s="378"/>
      <c r="AF140" s="394" t="str">
        <f>IF(AND(I140&lt;&gt;"",AA140-I140&gt;=14),"YES", "")</f>
        <v/>
      </c>
      <c r="AG140" s="90"/>
      <c r="AH140" s="54"/>
      <c r="AI140" s="54"/>
      <c r="AJ140" s="54"/>
      <c r="AK140" s="54"/>
      <c r="AL140" s="54"/>
      <c r="AM140" s="54"/>
      <c r="AN140" s="54"/>
      <c r="AO140" s="54"/>
      <c r="AP140" s="54"/>
      <c r="AQ140" s="54"/>
      <c r="AR140" s="54"/>
      <c r="AS140" s="255"/>
      <c r="AT140" s="227"/>
      <c r="AU140" s="248"/>
      <c r="AV140" s="257"/>
      <c r="AW140" s="96"/>
      <c r="AX140" s="54"/>
      <c r="AY140" s="96"/>
      <c r="AZ140" s="54"/>
      <c r="BA140" s="54"/>
      <c r="BB140" s="96"/>
      <c r="BC140" s="96"/>
      <c r="BD140" s="96"/>
      <c r="BE140" s="96"/>
      <c r="BF140" s="96"/>
      <c r="BG140" s="255"/>
    </row>
    <row r="141" spans="1:59" ht="18" customHeight="1" x14ac:dyDescent="0.25">
      <c r="A141" s="58"/>
      <c r="B141" s="305"/>
      <c r="C141" s="58"/>
      <c r="D141" s="58"/>
      <c r="E141" s="58"/>
      <c r="F141" s="58"/>
      <c r="G141" s="341"/>
      <c r="H141" s="59"/>
      <c r="I141" s="99"/>
      <c r="J141" s="91"/>
      <c r="K141" s="342"/>
      <c r="L141" s="228"/>
      <c r="M141" s="228"/>
      <c r="N141" s="228"/>
      <c r="O141" s="228"/>
      <c r="P141" s="228"/>
      <c r="Q141" s="228"/>
      <c r="R141" s="228"/>
      <c r="S141" s="228"/>
      <c r="T141" s="228"/>
      <c r="U141" s="228"/>
      <c r="V141" s="228"/>
      <c r="W141" s="228"/>
      <c r="X141" s="228"/>
      <c r="Y141" s="347"/>
      <c r="Z141" s="91"/>
      <c r="AA141" s="119"/>
      <c r="AB141" s="123"/>
      <c r="AC141" s="99"/>
      <c r="AD141" s="59"/>
      <c r="AE141" s="378"/>
      <c r="AF141" s="394" t="str">
        <f>IF(AND(I141&lt;&gt;"",AA141-I141&gt;=14),"YES", "")</f>
        <v/>
      </c>
      <c r="AG141" s="90"/>
      <c r="AH141" s="54"/>
      <c r="AI141" s="54"/>
      <c r="AJ141" s="54"/>
      <c r="AK141" s="54"/>
      <c r="AL141" s="54"/>
      <c r="AM141" s="54"/>
      <c r="AN141" s="54"/>
      <c r="AO141" s="54"/>
      <c r="AP141" s="54"/>
      <c r="AQ141" s="54"/>
      <c r="AR141" s="54"/>
      <c r="AS141" s="255"/>
      <c r="AT141" s="227"/>
      <c r="AU141" s="248"/>
      <c r="AV141" s="257"/>
      <c r="AW141" s="96"/>
      <c r="AX141" s="54"/>
      <c r="AY141" s="96"/>
      <c r="AZ141" s="54"/>
      <c r="BA141" s="54"/>
      <c r="BB141" s="96"/>
      <c r="BC141" s="96"/>
      <c r="BD141" s="96"/>
      <c r="BE141" s="96"/>
      <c r="BF141" s="96"/>
      <c r="BG141" s="255"/>
    </row>
    <row r="142" spans="1:59" ht="18" customHeight="1" x14ac:dyDescent="0.25">
      <c r="A142" s="58"/>
      <c r="B142" s="305"/>
      <c r="C142" s="58"/>
      <c r="D142" s="58"/>
      <c r="E142" s="58"/>
      <c r="F142" s="58"/>
      <c r="G142" s="341"/>
      <c r="H142" s="59"/>
      <c r="I142" s="99"/>
      <c r="J142" s="91"/>
      <c r="K142" s="342"/>
      <c r="L142" s="228"/>
      <c r="M142" s="228"/>
      <c r="N142" s="228"/>
      <c r="O142" s="228"/>
      <c r="P142" s="228"/>
      <c r="Q142" s="228"/>
      <c r="R142" s="228"/>
      <c r="S142" s="228"/>
      <c r="T142" s="228"/>
      <c r="U142" s="228"/>
      <c r="V142" s="228"/>
      <c r="W142" s="228"/>
      <c r="X142" s="228"/>
      <c r="Y142" s="347"/>
      <c r="Z142" s="91"/>
      <c r="AA142" s="119"/>
      <c r="AB142" s="123"/>
      <c r="AC142" s="99"/>
      <c r="AD142" s="59"/>
      <c r="AE142" s="378"/>
      <c r="AF142" s="394" t="str">
        <f>IF(AND(I142&lt;&gt;"",AA142-I142&gt;=14),"YES", "")</f>
        <v/>
      </c>
      <c r="AG142" s="90"/>
      <c r="AH142" s="54"/>
      <c r="AI142" s="54"/>
      <c r="AJ142" s="54"/>
      <c r="AK142" s="54"/>
      <c r="AL142" s="54"/>
      <c r="AM142" s="54"/>
      <c r="AN142" s="54"/>
      <c r="AO142" s="54"/>
      <c r="AP142" s="54"/>
      <c r="AQ142" s="54"/>
      <c r="AR142" s="54"/>
      <c r="AS142" s="255"/>
      <c r="AT142" s="227"/>
      <c r="AU142" s="248"/>
      <c r="AV142" s="257"/>
      <c r="AW142" s="96"/>
      <c r="AX142" s="54"/>
      <c r="AY142" s="96"/>
      <c r="AZ142" s="54"/>
      <c r="BA142" s="54"/>
      <c r="BB142" s="96"/>
      <c r="BC142" s="96"/>
      <c r="BD142" s="96"/>
      <c r="BE142" s="96"/>
      <c r="BF142" s="96"/>
      <c r="BG142" s="255"/>
    </row>
    <row r="143" spans="1:59" ht="18" customHeight="1" x14ac:dyDescent="0.25">
      <c r="A143" s="58"/>
      <c r="B143" s="305"/>
      <c r="C143" s="58"/>
      <c r="D143" s="58"/>
      <c r="E143" s="58"/>
      <c r="F143" s="58"/>
      <c r="G143" s="341"/>
      <c r="H143" s="59"/>
      <c r="I143" s="99"/>
      <c r="J143" s="91"/>
      <c r="K143" s="342"/>
      <c r="L143" s="228"/>
      <c r="M143" s="228"/>
      <c r="N143" s="228"/>
      <c r="O143" s="228"/>
      <c r="P143" s="228"/>
      <c r="Q143" s="228"/>
      <c r="R143" s="228"/>
      <c r="S143" s="228"/>
      <c r="T143" s="228"/>
      <c r="U143" s="228"/>
      <c r="V143" s="228"/>
      <c r="W143" s="228"/>
      <c r="X143" s="228"/>
      <c r="Y143" s="347"/>
      <c r="Z143" s="91"/>
      <c r="AA143" s="119"/>
      <c r="AB143" s="123"/>
      <c r="AC143" s="99"/>
      <c r="AD143" s="59"/>
      <c r="AE143" s="378"/>
      <c r="AF143" s="394" t="str">
        <f>IF(AND(I143&lt;&gt;"",AA143-I143&gt;=14),"YES", "")</f>
        <v/>
      </c>
      <c r="AG143" s="90"/>
      <c r="AH143" s="54"/>
      <c r="AI143" s="54"/>
      <c r="AJ143" s="54"/>
      <c r="AK143" s="54"/>
      <c r="AL143" s="54"/>
      <c r="AM143" s="54"/>
      <c r="AN143" s="54"/>
      <c r="AO143" s="54"/>
      <c r="AP143" s="54"/>
      <c r="AQ143" s="54"/>
      <c r="AR143" s="54"/>
      <c r="AS143" s="255"/>
      <c r="AT143" s="227"/>
      <c r="AU143" s="248"/>
      <c r="AV143" s="257"/>
      <c r="AW143" s="96"/>
      <c r="AX143" s="54"/>
      <c r="AY143" s="96"/>
      <c r="AZ143" s="54"/>
      <c r="BA143" s="54"/>
      <c r="BB143" s="96"/>
      <c r="BC143" s="96"/>
      <c r="BD143" s="96"/>
      <c r="BE143" s="96"/>
      <c r="BF143" s="96"/>
      <c r="BG143" s="255"/>
    </row>
    <row r="144" spans="1:59" ht="18" customHeight="1" x14ac:dyDescent="0.25">
      <c r="A144" s="58"/>
      <c r="B144" s="305"/>
      <c r="C144" s="58"/>
      <c r="D144" s="58"/>
      <c r="E144" s="58"/>
      <c r="F144" s="58"/>
      <c r="G144" s="341"/>
      <c r="H144" s="59"/>
      <c r="I144" s="99"/>
      <c r="J144" s="91"/>
      <c r="K144" s="342"/>
      <c r="L144" s="228"/>
      <c r="M144" s="228"/>
      <c r="N144" s="228"/>
      <c r="O144" s="228"/>
      <c r="P144" s="228"/>
      <c r="Q144" s="228"/>
      <c r="R144" s="228"/>
      <c r="S144" s="228"/>
      <c r="T144" s="228"/>
      <c r="U144" s="228"/>
      <c r="V144" s="228"/>
      <c r="W144" s="228"/>
      <c r="X144" s="228"/>
      <c r="Y144" s="347"/>
      <c r="Z144" s="91"/>
      <c r="AA144" s="119"/>
      <c r="AB144" s="123"/>
      <c r="AC144" s="99"/>
      <c r="AD144" s="59"/>
      <c r="AE144" s="378"/>
      <c r="AF144" s="394" t="str">
        <f>IF(AND(I144&lt;&gt;"",AA144-I144&gt;=14),"YES", "")</f>
        <v/>
      </c>
      <c r="AG144" s="90"/>
      <c r="AH144" s="54"/>
      <c r="AI144" s="54"/>
      <c r="AJ144" s="54"/>
      <c r="AK144" s="54"/>
      <c r="AL144" s="54"/>
      <c r="AM144" s="54"/>
      <c r="AN144" s="54"/>
      <c r="AO144" s="54"/>
      <c r="AP144" s="54"/>
      <c r="AQ144" s="54"/>
      <c r="AR144" s="54"/>
      <c r="AS144" s="255"/>
      <c r="AT144" s="227"/>
      <c r="AU144" s="248"/>
      <c r="AV144" s="257"/>
      <c r="AW144" s="96"/>
      <c r="AX144" s="54"/>
      <c r="AY144" s="96"/>
      <c r="AZ144" s="54"/>
      <c r="BA144" s="54"/>
      <c r="BB144" s="96"/>
      <c r="BC144" s="96"/>
      <c r="BD144" s="96"/>
      <c r="BE144" s="96"/>
      <c r="BF144" s="96"/>
      <c r="BG144" s="255"/>
    </row>
    <row r="145" spans="1:59" ht="18" customHeight="1" x14ac:dyDescent="0.25">
      <c r="A145" s="58"/>
      <c r="B145" s="305"/>
      <c r="C145" s="58"/>
      <c r="D145" s="58"/>
      <c r="E145" s="58"/>
      <c r="F145" s="58"/>
      <c r="G145" s="341"/>
      <c r="H145" s="59"/>
      <c r="I145" s="99"/>
      <c r="J145" s="91"/>
      <c r="K145" s="342"/>
      <c r="L145" s="228"/>
      <c r="M145" s="228"/>
      <c r="N145" s="228"/>
      <c r="O145" s="228"/>
      <c r="P145" s="228"/>
      <c r="Q145" s="228"/>
      <c r="R145" s="228"/>
      <c r="S145" s="228"/>
      <c r="T145" s="228"/>
      <c r="U145" s="228"/>
      <c r="V145" s="228"/>
      <c r="W145" s="228"/>
      <c r="X145" s="228"/>
      <c r="Y145" s="347"/>
      <c r="Z145" s="91"/>
      <c r="AA145" s="119"/>
      <c r="AB145" s="123"/>
      <c r="AC145" s="99"/>
      <c r="AD145" s="59"/>
      <c r="AE145" s="378"/>
      <c r="AF145" s="394" t="str">
        <f>IF(AND(I145&lt;&gt;"",AA145-I145&gt;=14),"YES", "")</f>
        <v/>
      </c>
      <c r="AG145" s="90"/>
      <c r="AH145" s="54"/>
      <c r="AI145" s="54"/>
      <c r="AJ145" s="54"/>
      <c r="AK145" s="54"/>
      <c r="AL145" s="54"/>
      <c r="AM145" s="54"/>
      <c r="AN145" s="54"/>
      <c r="AO145" s="54"/>
      <c r="AP145" s="54"/>
      <c r="AQ145" s="54"/>
      <c r="AR145" s="54"/>
      <c r="AS145" s="255"/>
      <c r="AT145" s="227"/>
      <c r="AU145" s="248"/>
      <c r="AV145" s="257"/>
      <c r="AW145" s="96"/>
      <c r="AX145" s="54"/>
      <c r="AY145" s="96"/>
      <c r="AZ145" s="54"/>
      <c r="BA145" s="54"/>
      <c r="BB145" s="96"/>
      <c r="BC145" s="96"/>
      <c r="BD145" s="96"/>
      <c r="BE145" s="96"/>
      <c r="BF145" s="96"/>
      <c r="BG145" s="255"/>
    </row>
    <row r="146" spans="1:59" ht="18" customHeight="1" x14ac:dyDescent="0.25">
      <c r="A146" s="58"/>
      <c r="B146" s="305"/>
      <c r="C146" s="58"/>
      <c r="D146" s="58"/>
      <c r="E146" s="58"/>
      <c r="F146" s="58"/>
      <c r="G146" s="341"/>
      <c r="H146" s="59"/>
      <c r="I146" s="99"/>
      <c r="J146" s="91"/>
      <c r="K146" s="342"/>
      <c r="L146" s="228"/>
      <c r="M146" s="228"/>
      <c r="N146" s="228"/>
      <c r="O146" s="228"/>
      <c r="P146" s="228"/>
      <c r="Q146" s="228"/>
      <c r="R146" s="228"/>
      <c r="S146" s="228"/>
      <c r="T146" s="228"/>
      <c r="U146" s="228"/>
      <c r="V146" s="228"/>
      <c r="W146" s="228"/>
      <c r="X146" s="228"/>
      <c r="Y146" s="347"/>
      <c r="Z146" s="91"/>
      <c r="AA146" s="119"/>
      <c r="AB146" s="123"/>
      <c r="AC146" s="99"/>
      <c r="AD146" s="59"/>
      <c r="AE146" s="378"/>
      <c r="AF146" s="394" t="str">
        <f>IF(AND(I146&lt;&gt;"",AA146-I146&gt;=14),"YES", "")</f>
        <v/>
      </c>
      <c r="AG146" s="90"/>
      <c r="AH146" s="54"/>
      <c r="AI146" s="54"/>
      <c r="AJ146" s="54"/>
      <c r="AK146" s="54"/>
      <c r="AL146" s="54"/>
      <c r="AM146" s="54"/>
      <c r="AN146" s="54"/>
      <c r="AO146" s="54"/>
      <c r="AP146" s="54"/>
      <c r="AQ146" s="54"/>
      <c r="AR146" s="54"/>
      <c r="AS146" s="255"/>
      <c r="AT146" s="227"/>
      <c r="AU146" s="248"/>
      <c r="AV146" s="257"/>
      <c r="AW146" s="96"/>
      <c r="AX146" s="54"/>
      <c r="AY146" s="96"/>
      <c r="AZ146" s="54"/>
      <c r="BA146" s="54"/>
      <c r="BB146" s="96"/>
      <c r="BC146" s="96"/>
      <c r="BD146" s="96"/>
      <c r="BE146" s="96"/>
      <c r="BF146" s="96"/>
      <c r="BG146" s="255"/>
    </row>
    <row r="147" spans="1:59" ht="18" customHeight="1" x14ac:dyDescent="0.25">
      <c r="A147" s="58"/>
      <c r="B147" s="305"/>
      <c r="C147" s="58"/>
      <c r="D147" s="58"/>
      <c r="E147" s="58"/>
      <c r="F147" s="58"/>
      <c r="G147" s="341"/>
      <c r="H147" s="59"/>
      <c r="I147" s="99"/>
      <c r="J147" s="91"/>
      <c r="K147" s="342"/>
      <c r="L147" s="228"/>
      <c r="M147" s="228"/>
      <c r="N147" s="228"/>
      <c r="O147" s="228"/>
      <c r="P147" s="228"/>
      <c r="Q147" s="228"/>
      <c r="R147" s="228"/>
      <c r="S147" s="228"/>
      <c r="T147" s="228"/>
      <c r="U147" s="228"/>
      <c r="V147" s="228"/>
      <c r="W147" s="228"/>
      <c r="X147" s="228"/>
      <c r="Y147" s="347"/>
      <c r="Z147" s="91"/>
      <c r="AA147" s="119"/>
      <c r="AB147" s="123"/>
      <c r="AC147" s="99"/>
      <c r="AD147" s="59"/>
      <c r="AE147" s="378"/>
      <c r="AF147" s="394" t="str">
        <f>IF(AND(I147&lt;&gt;"",AA147-I147&gt;=14),"YES", "")</f>
        <v/>
      </c>
      <c r="AG147" s="90"/>
      <c r="AH147" s="54"/>
      <c r="AI147" s="54"/>
      <c r="AJ147" s="54"/>
      <c r="AK147" s="54"/>
      <c r="AL147" s="54"/>
      <c r="AM147" s="54"/>
      <c r="AN147" s="54"/>
      <c r="AO147" s="54"/>
      <c r="AP147" s="54"/>
      <c r="AQ147" s="54"/>
      <c r="AR147" s="54"/>
      <c r="AS147" s="255"/>
      <c r="AT147" s="227"/>
      <c r="AU147" s="248"/>
      <c r="AV147" s="257"/>
      <c r="AW147" s="96"/>
      <c r="AX147" s="54"/>
      <c r="AY147" s="96"/>
      <c r="AZ147" s="54"/>
      <c r="BA147" s="54"/>
      <c r="BB147" s="96"/>
      <c r="BC147" s="96"/>
      <c r="BD147" s="96"/>
      <c r="BE147" s="96"/>
      <c r="BF147" s="96"/>
      <c r="BG147" s="255"/>
    </row>
    <row r="148" spans="1:59" ht="18" customHeight="1" x14ac:dyDescent="0.25">
      <c r="A148" s="58"/>
      <c r="B148" s="305"/>
      <c r="C148" s="58"/>
      <c r="D148" s="58"/>
      <c r="E148" s="58"/>
      <c r="F148" s="58"/>
      <c r="G148" s="341"/>
      <c r="H148" s="59"/>
      <c r="I148" s="99"/>
      <c r="J148" s="91"/>
      <c r="K148" s="342"/>
      <c r="L148" s="228"/>
      <c r="M148" s="228"/>
      <c r="N148" s="228"/>
      <c r="O148" s="228"/>
      <c r="P148" s="228"/>
      <c r="Q148" s="228"/>
      <c r="R148" s="228"/>
      <c r="S148" s="228"/>
      <c r="T148" s="228"/>
      <c r="U148" s="228"/>
      <c r="V148" s="228"/>
      <c r="W148" s="228"/>
      <c r="X148" s="228"/>
      <c r="Y148" s="347"/>
      <c r="Z148" s="91"/>
      <c r="AA148" s="119"/>
      <c r="AB148" s="123"/>
      <c r="AC148" s="99"/>
      <c r="AD148" s="59"/>
      <c r="AE148" s="378"/>
      <c r="AF148" s="394" t="str">
        <f>IF(AND(I148&lt;&gt;"",AA148-I148&gt;=14),"YES", "")</f>
        <v/>
      </c>
      <c r="AG148" s="90"/>
      <c r="AH148" s="54"/>
      <c r="AI148" s="54"/>
      <c r="AJ148" s="54"/>
      <c r="AK148" s="54"/>
      <c r="AL148" s="54"/>
      <c r="AM148" s="54"/>
      <c r="AN148" s="54"/>
      <c r="AO148" s="54"/>
      <c r="AP148" s="54"/>
      <c r="AQ148" s="54"/>
      <c r="AR148" s="54"/>
      <c r="AS148" s="255"/>
      <c r="AT148" s="227"/>
      <c r="AU148" s="248"/>
      <c r="AV148" s="257"/>
      <c r="AW148" s="96"/>
      <c r="AX148" s="54"/>
      <c r="AY148" s="96"/>
      <c r="AZ148" s="54"/>
      <c r="BA148" s="54"/>
      <c r="BB148" s="96"/>
      <c r="BC148" s="96"/>
      <c r="BD148" s="96"/>
      <c r="BE148" s="96"/>
      <c r="BF148" s="96"/>
      <c r="BG148" s="255"/>
    </row>
    <row r="149" spans="1:59" ht="18" customHeight="1" x14ac:dyDescent="0.25">
      <c r="A149" s="58"/>
      <c r="B149" s="305"/>
      <c r="C149" s="58"/>
      <c r="D149" s="58"/>
      <c r="E149" s="58"/>
      <c r="F149" s="58"/>
      <c r="G149" s="341"/>
      <c r="H149" s="59"/>
      <c r="I149" s="99"/>
      <c r="J149" s="91"/>
      <c r="K149" s="342"/>
      <c r="L149" s="228"/>
      <c r="M149" s="228"/>
      <c r="N149" s="228"/>
      <c r="O149" s="228"/>
      <c r="P149" s="228"/>
      <c r="Q149" s="228"/>
      <c r="R149" s="228"/>
      <c r="S149" s="228"/>
      <c r="T149" s="228"/>
      <c r="U149" s="228"/>
      <c r="V149" s="228"/>
      <c r="W149" s="228"/>
      <c r="X149" s="228"/>
      <c r="Y149" s="347"/>
      <c r="Z149" s="91"/>
      <c r="AA149" s="119"/>
      <c r="AB149" s="123"/>
      <c r="AC149" s="99"/>
      <c r="AD149" s="59"/>
      <c r="AE149" s="378"/>
      <c r="AF149" s="394" t="str">
        <f>IF(AND(I149&lt;&gt;"",AA149-I149&gt;=14),"YES", "")</f>
        <v/>
      </c>
      <c r="AG149" s="90"/>
      <c r="AH149" s="54"/>
      <c r="AI149" s="54"/>
      <c r="AJ149" s="54"/>
      <c r="AK149" s="54"/>
      <c r="AL149" s="54"/>
      <c r="AM149" s="54"/>
      <c r="AN149" s="54"/>
      <c r="AO149" s="54"/>
      <c r="AP149" s="54"/>
      <c r="AQ149" s="54"/>
      <c r="AR149" s="54"/>
      <c r="AS149" s="255"/>
      <c r="AT149" s="227"/>
      <c r="AU149" s="248"/>
      <c r="AV149" s="257"/>
      <c r="AW149" s="96"/>
      <c r="AX149" s="54"/>
      <c r="AY149" s="96"/>
      <c r="AZ149" s="54"/>
      <c r="BA149" s="54"/>
      <c r="BB149" s="96"/>
      <c r="BC149" s="96"/>
      <c r="BD149" s="96"/>
      <c r="BE149" s="96"/>
      <c r="BF149" s="96"/>
      <c r="BG149" s="255"/>
    </row>
    <row r="150" spans="1:59" ht="18" customHeight="1" x14ac:dyDescent="0.25">
      <c r="A150" s="58"/>
      <c r="B150" s="305"/>
      <c r="C150" s="58"/>
      <c r="D150" s="58"/>
      <c r="E150" s="58"/>
      <c r="F150" s="58"/>
      <c r="G150" s="341"/>
      <c r="H150" s="59"/>
      <c r="I150" s="99"/>
      <c r="J150" s="91"/>
      <c r="K150" s="342"/>
      <c r="L150" s="228"/>
      <c r="M150" s="228"/>
      <c r="N150" s="228"/>
      <c r="O150" s="228"/>
      <c r="P150" s="228"/>
      <c r="Q150" s="228"/>
      <c r="R150" s="228"/>
      <c r="S150" s="228"/>
      <c r="T150" s="228"/>
      <c r="U150" s="228"/>
      <c r="V150" s="228"/>
      <c r="W150" s="228"/>
      <c r="X150" s="228"/>
      <c r="Y150" s="347"/>
      <c r="Z150" s="91"/>
      <c r="AA150" s="119"/>
      <c r="AB150" s="123"/>
      <c r="AC150" s="99"/>
      <c r="AD150" s="59"/>
      <c r="AE150" s="378"/>
      <c r="AF150" s="394" t="str">
        <f>IF(AND(I150&lt;&gt;"",AA150-I150&gt;=14),"YES", "")</f>
        <v/>
      </c>
      <c r="AG150" s="90"/>
      <c r="AH150" s="54"/>
      <c r="AI150" s="54"/>
      <c r="AJ150" s="54"/>
      <c r="AK150" s="54"/>
      <c r="AL150" s="54"/>
      <c r="AM150" s="54"/>
      <c r="AN150" s="54"/>
      <c r="AO150" s="54"/>
      <c r="AP150" s="54"/>
      <c r="AQ150" s="54"/>
      <c r="AR150" s="54"/>
      <c r="AS150" s="255"/>
      <c r="AT150" s="227"/>
      <c r="AU150" s="248"/>
      <c r="AV150" s="257"/>
      <c r="AW150" s="96"/>
      <c r="AX150" s="54"/>
      <c r="AY150" s="96"/>
      <c r="AZ150" s="54"/>
      <c r="BA150" s="54"/>
      <c r="BB150" s="96"/>
      <c r="BC150" s="96"/>
      <c r="BD150" s="96"/>
      <c r="BE150" s="96"/>
      <c r="BF150" s="96"/>
      <c r="BG150" s="255"/>
    </row>
    <row r="151" spans="1:59" ht="18" customHeight="1" x14ac:dyDescent="0.25">
      <c r="A151" s="58"/>
      <c r="B151" s="305"/>
      <c r="C151" s="58"/>
      <c r="D151" s="58"/>
      <c r="E151" s="58"/>
      <c r="F151" s="58"/>
      <c r="G151" s="341"/>
      <c r="H151" s="59"/>
      <c r="I151" s="99"/>
      <c r="J151" s="91"/>
      <c r="K151" s="342"/>
      <c r="L151" s="228"/>
      <c r="M151" s="228"/>
      <c r="N151" s="228"/>
      <c r="O151" s="228"/>
      <c r="P151" s="228"/>
      <c r="Q151" s="228"/>
      <c r="R151" s="228"/>
      <c r="S151" s="228"/>
      <c r="T151" s="228"/>
      <c r="U151" s="228"/>
      <c r="V151" s="228"/>
      <c r="W151" s="228"/>
      <c r="X151" s="228"/>
      <c r="Y151" s="347"/>
      <c r="Z151" s="91"/>
      <c r="AA151" s="119"/>
      <c r="AB151" s="123"/>
      <c r="AC151" s="99"/>
      <c r="AD151" s="59"/>
      <c r="AE151" s="378"/>
      <c r="AF151" s="394" t="str">
        <f>IF(AND(I151&lt;&gt;"",AA151-I151&gt;=14),"YES", "")</f>
        <v/>
      </c>
      <c r="AG151" s="90"/>
      <c r="AH151" s="54"/>
      <c r="AI151" s="54"/>
      <c r="AJ151" s="54"/>
      <c r="AK151" s="54"/>
      <c r="AL151" s="54"/>
      <c r="AM151" s="54"/>
      <c r="AN151" s="54"/>
      <c r="AO151" s="54"/>
      <c r="AP151" s="54"/>
      <c r="AQ151" s="54"/>
      <c r="AR151" s="54"/>
      <c r="AS151" s="255"/>
      <c r="AT151" s="227"/>
      <c r="AU151" s="248"/>
      <c r="AV151" s="257"/>
      <c r="AW151" s="96"/>
      <c r="AX151" s="54"/>
      <c r="AY151" s="96"/>
      <c r="AZ151" s="54"/>
      <c r="BA151" s="54"/>
      <c r="BB151" s="96"/>
      <c r="BC151" s="96"/>
      <c r="BD151" s="96"/>
      <c r="BE151" s="96"/>
      <c r="BF151" s="96"/>
      <c r="BG151" s="255"/>
    </row>
    <row r="152" spans="1:59" ht="18" customHeight="1" x14ac:dyDescent="0.25">
      <c r="A152" s="58"/>
      <c r="B152" s="305"/>
      <c r="C152" s="58"/>
      <c r="D152" s="58"/>
      <c r="E152" s="58"/>
      <c r="F152" s="58"/>
      <c r="G152" s="341"/>
      <c r="H152" s="59"/>
      <c r="I152" s="99"/>
      <c r="J152" s="91"/>
      <c r="K152" s="342"/>
      <c r="L152" s="228"/>
      <c r="M152" s="228"/>
      <c r="N152" s="228"/>
      <c r="O152" s="228"/>
      <c r="P152" s="228"/>
      <c r="Q152" s="228"/>
      <c r="R152" s="228"/>
      <c r="S152" s="228"/>
      <c r="T152" s="228"/>
      <c r="U152" s="228"/>
      <c r="V152" s="228"/>
      <c r="W152" s="228"/>
      <c r="X152" s="228"/>
      <c r="Y152" s="347"/>
      <c r="Z152" s="91"/>
      <c r="AA152" s="119"/>
      <c r="AB152" s="123"/>
      <c r="AC152" s="99"/>
      <c r="AD152" s="59"/>
      <c r="AE152" s="378"/>
      <c r="AF152" s="394" t="str">
        <f>IF(AND(I152&lt;&gt;"",AA152-I152&gt;=14),"YES", "")</f>
        <v/>
      </c>
      <c r="AG152" s="90"/>
      <c r="AH152" s="54"/>
      <c r="AI152" s="54"/>
      <c r="AJ152" s="54"/>
      <c r="AK152" s="54"/>
      <c r="AL152" s="54"/>
      <c r="AM152" s="54"/>
      <c r="AN152" s="54"/>
      <c r="AO152" s="54"/>
      <c r="AP152" s="54"/>
      <c r="AQ152" s="54"/>
      <c r="AR152" s="54"/>
      <c r="AS152" s="255"/>
      <c r="AT152" s="227"/>
      <c r="AU152" s="248"/>
      <c r="AV152" s="257"/>
      <c r="AW152" s="96"/>
      <c r="AX152" s="54"/>
      <c r="AY152" s="96"/>
      <c r="AZ152" s="54"/>
      <c r="BA152" s="54"/>
      <c r="BB152" s="96"/>
      <c r="BC152" s="96"/>
      <c r="BD152" s="96"/>
      <c r="BE152" s="96"/>
      <c r="BF152" s="96"/>
      <c r="BG152" s="255"/>
    </row>
    <row r="153" spans="1:59" ht="18" customHeight="1" x14ac:dyDescent="0.25">
      <c r="A153" s="58"/>
      <c r="B153" s="305"/>
      <c r="C153" s="58"/>
      <c r="D153" s="58"/>
      <c r="E153" s="58"/>
      <c r="F153" s="58"/>
      <c r="G153" s="341"/>
      <c r="H153" s="59"/>
      <c r="I153" s="99"/>
      <c r="J153" s="91"/>
      <c r="K153" s="342"/>
      <c r="L153" s="228"/>
      <c r="M153" s="228"/>
      <c r="N153" s="228"/>
      <c r="O153" s="228"/>
      <c r="P153" s="228"/>
      <c r="Q153" s="228"/>
      <c r="R153" s="228"/>
      <c r="S153" s="228"/>
      <c r="T153" s="228"/>
      <c r="U153" s="228"/>
      <c r="V153" s="228"/>
      <c r="W153" s="228"/>
      <c r="X153" s="228"/>
      <c r="Y153" s="347"/>
      <c r="Z153" s="91"/>
      <c r="AA153" s="119"/>
      <c r="AB153" s="123"/>
      <c r="AC153" s="99"/>
      <c r="AD153" s="59"/>
      <c r="AE153" s="378"/>
      <c r="AF153" s="394" t="str">
        <f>IF(AND(I153&lt;&gt;"",AA153-I153&gt;=14),"YES", "")</f>
        <v/>
      </c>
      <c r="AG153" s="90"/>
      <c r="AH153" s="54"/>
      <c r="AI153" s="54"/>
      <c r="AJ153" s="54"/>
      <c r="AK153" s="54"/>
      <c r="AL153" s="54"/>
      <c r="AM153" s="54"/>
      <c r="AN153" s="54"/>
      <c r="AO153" s="54"/>
      <c r="AP153" s="54"/>
      <c r="AQ153" s="54"/>
      <c r="AR153" s="54"/>
      <c r="AS153" s="255"/>
      <c r="AT153" s="227"/>
      <c r="AU153" s="248"/>
      <c r="AV153" s="257"/>
      <c r="AW153" s="96"/>
      <c r="AX153" s="54"/>
      <c r="AY153" s="96"/>
      <c r="AZ153" s="54"/>
      <c r="BA153" s="54"/>
      <c r="BB153" s="96"/>
      <c r="BC153" s="96"/>
      <c r="BD153" s="96"/>
      <c r="BE153" s="96"/>
      <c r="BF153" s="96"/>
      <c r="BG153" s="255"/>
    </row>
    <row r="154" spans="1:59" ht="18" customHeight="1" x14ac:dyDescent="0.25">
      <c r="A154" s="58"/>
      <c r="B154" s="305"/>
      <c r="C154" s="58"/>
      <c r="D154" s="58"/>
      <c r="E154" s="58"/>
      <c r="F154" s="58"/>
      <c r="G154" s="341"/>
      <c r="H154" s="59"/>
      <c r="I154" s="99"/>
      <c r="J154" s="91"/>
      <c r="K154" s="342"/>
      <c r="L154" s="228"/>
      <c r="M154" s="228"/>
      <c r="N154" s="228"/>
      <c r="O154" s="228"/>
      <c r="P154" s="228"/>
      <c r="Q154" s="228"/>
      <c r="R154" s="228"/>
      <c r="S154" s="228"/>
      <c r="T154" s="228"/>
      <c r="U154" s="228"/>
      <c r="V154" s="228"/>
      <c r="W154" s="228"/>
      <c r="X154" s="228"/>
      <c r="Y154" s="347"/>
      <c r="Z154" s="91"/>
      <c r="AA154" s="119"/>
      <c r="AB154" s="123"/>
      <c r="AC154" s="99"/>
      <c r="AD154" s="59"/>
      <c r="AE154" s="378"/>
      <c r="AF154" s="394" t="str">
        <f>IF(AND(I154&lt;&gt;"",AA154-I154&gt;=14),"YES", "")</f>
        <v/>
      </c>
      <c r="AG154" s="90"/>
      <c r="AH154" s="54"/>
      <c r="AI154" s="54"/>
      <c r="AJ154" s="54"/>
      <c r="AK154" s="54"/>
      <c r="AL154" s="54"/>
      <c r="AM154" s="54"/>
      <c r="AN154" s="54"/>
      <c r="AO154" s="54"/>
      <c r="AP154" s="54"/>
      <c r="AQ154" s="54"/>
      <c r="AR154" s="54"/>
      <c r="AS154" s="255"/>
      <c r="AT154" s="227"/>
      <c r="AU154" s="248"/>
      <c r="AV154" s="257"/>
      <c r="AW154" s="96"/>
      <c r="AX154" s="54"/>
      <c r="AY154" s="96"/>
      <c r="AZ154" s="54"/>
      <c r="BA154" s="54"/>
      <c r="BB154" s="96"/>
      <c r="BC154" s="96"/>
      <c r="BD154" s="96"/>
      <c r="BE154" s="96"/>
      <c r="BF154" s="96"/>
      <c r="BG154" s="255"/>
    </row>
    <row r="155" spans="1:59" ht="18" customHeight="1" x14ac:dyDescent="0.25">
      <c r="A155" s="58"/>
      <c r="B155" s="305"/>
      <c r="C155" s="58"/>
      <c r="D155" s="58"/>
      <c r="E155" s="58"/>
      <c r="F155" s="58"/>
      <c r="G155" s="341"/>
      <c r="H155" s="59"/>
      <c r="I155" s="99"/>
      <c r="J155" s="91"/>
      <c r="K155" s="342"/>
      <c r="L155" s="228"/>
      <c r="M155" s="228"/>
      <c r="N155" s="228"/>
      <c r="O155" s="228"/>
      <c r="P155" s="228"/>
      <c r="Q155" s="228"/>
      <c r="R155" s="228"/>
      <c r="S155" s="228"/>
      <c r="T155" s="228"/>
      <c r="U155" s="228"/>
      <c r="V155" s="228"/>
      <c r="W155" s="228"/>
      <c r="X155" s="228"/>
      <c r="Y155" s="347"/>
      <c r="Z155" s="91"/>
      <c r="AA155" s="119"/>
      <c r="AB155" s="123"/>
      <c r="AC155" s="99"/>
      <c r="AD155" s="59"/>
      <c r="AE155" s="378"/>
      <c r="AF155" s="394" t="str">
        <f>IF(AND(I155&lt;&gt;"",AA155-I155&gt;=14),"YES", "")</f>
        <v/>
      </c>
      <c r="AG155" s="90"/>
      <c r="AH155" s="54"/>
      <c r="AI155" s="54"/>
      <c r="AJ155" s="54"/>
      <c r="AK155" s="54"/>
      <c r="AL155" s="54"/>
      <c r="AM155" s="54"/>
      <c r="AN155" s="54"/>
      <c r="AO155" s="54"/>
      <c r="AP155" s="54"/>
      <c r="AQ155" s="54"/>
      <c r="AR155" s="54"/>
      <c r="AS155" s="255"/>
      <c r="AT155" s="227"/>
      <c r="AU155" s="248"/>
      <c r="AV155" s="257"/>
      <c r="AW155" s="96"/>
      <c r="AX155" s="54"/>
      <c r="AY155" s="96"/>
      <c r="AZ155" s="54"/>
      <c r="BA155" s="54"/>
      <c r="BB155" s="96"/>
      <c r="BC155" s="96"/>
      <c r="BD155" s="96"/>
      <c r="BE155" s="96"/>
      <c r="BF155" s="96"/>
      <c r="BG155" s="255"/>
    </row>
    <row r="156" spans="1:59" ht="18" customHeight="1" x14ac:dyDescent="0.25">
      <c r="A156" s="58"/>
      <c r="B156" s="305"/>
      <c r="C156" s="58"/>
      <c r="D156" s="58"/>
      <c r="E156" s="58"/>
      <c r="F156" s="58"/>
      <c r="G156" s="341"/>
      <c r="H156" s="59"/>
      <c r="I156" s="99"/>
      <c r="J156" s="91"/>
      <c r="K156" s="342"/>
      <c r="L156" s="228"/>
      <c r="M156" s="228"/>
      <c r="N156" s="228"/>
      <c r="O156" s="228"/>
      <c r="P156" s="228"/>
      <c r="Q156" s="228"/>
      <c r="R156" s="228"/>
      <c r="S156" s="228"/>
      <c r="T156" s="228"/>
      <c r="U156" s="228"/>
      <c r="V156" s="228"/>
      <c r="W156" s="228"/>
      <c r="X156" s="228"/>
      <c r="Y156" s="347"/>
      <c r="Z156" s="91"/>
      <c r="AA156" s="119"/>
      <c r="AB156" s="123"/>
      <c r="AC156" s="99"/>
      <c r="AD156" s="59"/>
      <c r="AE156" s="378"/>
      <c r="AF156" s="394" t="str">
        <f>IF(AND(I156&lt;&gt;"",AA156-I156&gt;=14),"YES", "")</f>
        <v/>
      </c>
      <c r="AG156" s="90"/>
      <c r="AH156" s="54"/>
      <c r="AI156" s="54"/>
      <c r="AJ156" s="54"/>
      <c r="AK156" s="54"/>
      <c r="AL156" s="54"/>
      <c r="AM156" s="54"/>
      <c r="AN156" s="54"/>
      <c r="AO156" s="54"/>
      <c r="AP156" s="54"/>
      <c r="AQ156" s="54"/>
      <c r="AR156" s="54"/>
      <c r="AS156" s="255"/>
      <c r="AT156" s="227"/>
      <c r="AU156" s="248"/>
      <c r="AV156" s="257"/>
      <c r="AW156" s="96"/>
      <c r="AX156" s="54"/>
      <c r="AY156" s="96"/>
      <c r="AZ156" s="54"/>
      <c r="BA156" s="54"/>
      <c r="BB156" s="96"/>
      <c r="BC156" s="96"/>
      <c r="BD156" s="96"/>
      <c r="BE156" s="96"/>
      <c r="BF156" s="96"/>
      <c r="BG156" s="255"/>
    </row>
    <row r="157" spans="1:59" ht="18" customHeight="1" x14ac:dyDescent="0.25">
      <c r="A157" s="58"/>
      <c r="B157" s="305"/>
      <c r="C157" s="58"/>
      <c r="D157" s="58"/>
      <c r="E157" s="58"/>
      <c r="F157" s="58"/>
      <c r="G157" s="341"/>
      <c r="H157" s="59"/>
      <c r="I157" s="99"/>
      <c r="J157" s="91"/>
      <c r="K157" s="342"/>
      <c r="L157" s="228"/>
      <c r="M157" s="228"/>
      <c r="N157" s="228"/>
      <c r="O157" s="228"/>
      <c r="P157" s="228"/>
      <c r="Q157" s="228"/>
      <c r="R157" s="228"/>
      <c r="S157" s="228"/>
      <c r="T157" s="228"/>
      <c r="U157" s="228"/>
      <c r="V157" s="228"/>
      <c r="W157" s="228"/>
      <c r="X157" s="228"/>
      <c r="Y157" s="347"/>
      <c r="Z157" s="91"/>
      <c r="AA157" s="119"/>
      <c r="AB157" s="123"/>
      <c r="AC157" s="99"/>
      <c r="AD157" s="59"/>
      <c r="AE157" s="378"/>
      <c r="AF157" s="394" t="str">
        <f>IF(AND(I157&lt;&gt;"",AA157-I157&gt;=14),"YES", "")</f>
        <v/>
      </c>
      <c r="AG157" s="90"/>
      <c r="AH157" s="54"/>
      <c r="AI157" s="54"/>
      <c r="AJ157" s="54"/>
      <c r="AK157" s="54"/>
      <c r="AL157" s="54"/>
      <c r="AM157" s="54"/>
      <c r="AN157" s="54"/>
      <c r="AO157" s="54"/>
      <c r="AP157" s="54"/>
      <c r="AQ157" s="54"/>
      <c r="AR157" s="54"/>
      <c r="AS157" s="255"/>
      <c r="AT157" s="227"/>
      <c r="AU157" s="248"/>
      <c r="AV157" s="257"/>
      <c r="AW157" s="96"/>
      <c r="AX157" s="54"/>
      <c r="AY157" s="96"/>
      <c r="AZ157" s="54"/>
      <c r="BA157" s="54"/>
      <c r="BB157" s="96"/>
      <c r="BC157" s="96"/>
      <c r="BD157" s="96"/>
      <c r="BE157" s="96"/>
      <c r="BF157" s="96"/>
      <c r="BG157" s="255"/>
    </row>
    <row r="158" spans="1:59" ht="18" customHeight="1" x14ac:dyDescent="0.25">
      <c r="A158" s="58"/>
      <c r="B158" s="305"/>
      <c r="C158" s="58"/>
      <c r="D158" s="58"/>
      <c r="E158" s="58"/>
      <c r="F158" s="58"/>
      <c r="G158" s="341"/>
      <c r="H158" s="59"/>
      <c r="I158" s="99"/>
      <c r="J158" s="91"/>
      <c r="K158" s="342"/>
      <c r="L158" s="228"/>
      <c r="M158" s="228"/>
      <c r="N158" s="228"/>
      <c r="O158" s="228"/>
      <c r="P158" s="228"/>
      <c r="Q158" s="228"/>
      <c r="R158" s="228"/>
      <c r="S158" s="228"/>
      <c r="T158" s="228"/>
      <c r="U158" s="228"/>
      <c r="V158" s="228"/>
      <c r="W158" s="228"/>
      <c r="X158" s="228"/>
      <c r="Y158" s="347"/>
      <c r="Z158" s="91"/>
      <c r="AA158" s="119"/>
      <c r="AB158" s="123"/>
      <c r="AC158" s="99"/>
      <c r="AD158" s="59"/>
      <c r="AE158" s="378"/>
      <c r="AF158" s="394" t="str">
        <f>IF(AND(I158&lt;&gt;"",AA158-I158&gt;=14),"YES", "")</f>
        <v/>
      </c>
      <c r="AG158" s="90"/>
      <c r="AH158" s="54"/>
      <c r="AI158" s="54"/>
      <c r="AJ158" s="54"/>
      <c r="AK158" s="54"/>
      <c r="AL158" s="54"/>
      <c r="AM158" s="54"/>
      <c r="AN158" s="54"/>
      <c r="AO158" s="54"/>
      <c r="AP158" s="54"/>
      <c r="AQ158" s="54"/>
      <c r="AR158" s="54"/>
      <c r="AS158" s="255"/>
      <c r="AT158" s="227"/>
      <c r="AU158" s="248"/>
      <c r="AV158" s="257"/>
      <c r="AW158" s="96"/>
      <c r="AX158" s="54"/>
      <c r="AY158" s="96"/>
      <c r="AZ158" s="54"/>
      <c r="BA158" s="54"/>
      <c r="BB158" s="96"/>
      <c r="BC158" s="96"/>
      <c r="BD158" s="96"/>
      <c r="BE158" s="96"/>
      <c r="BF158" s="96"/>
      <c r="BG158" s="255"/>
    </row>
    <row r="159" spans="1:59" ht="18" customHeight="1" x14ac:dyDescent="0.25">
      <c r="A159" s="58"/>
      <c r="B159" s="305"/>
      <c r="C159" s="58"/>
      <c r="D159" s="58"/>
      <c r="E159" s="58"/>
      <c r="F159" s="58"/>
      <c r="G159" s="341"/>
      <c r="H159" s="59"/>
      <c r="I159" s="99"/>
      <c r="J159" s="91"/>
      <c r="K159" s="342"/>
      <c r="L159" s="228"/>
      <c r="M159" s="228"/>
      <c r="N159" s="228"/>
      <c r="O159" s="228"/>
      <c r="P159" s="228"/>
      <c r="Q159" s="228"/>
      <c r="R159" s="228"/>
      <c r="S159" s="228"/>
      <c r="T159" s="228"/>
      <c r="U159" s="228"/>
      <c r="V159" s="228"/>
      <c r="W159" s="228"/>
      <c r="X159" s="228"/>
      <c r="Y159" s="347"/>
      <c r="Z159" s="91"/>
      <c r="AA159" s="119"/>
      <c r="AB159" s="123"/>
      <c r="AC159" s="99"/>
      <c r="AD159" s="59"/>
      <c r="AE159" s="378"/>
      <c r="AF159" s="394" t="str">
        <f>IF(AND(I159&lt;&gt;"",AA159-I159&gt;=14),"YES", "")</f>
        <v/>
      </c>
      <c r="AG159" s="90"/>
      <c r="AH159" s="54"/>
      <c r="AI159" s="54"/>
      <c r="AJ159" s="54"/>
      <c r="AK159" s="54"/>
      <c r="AL159" s="54"/>
      <c r="AM159" s="54"/>
      <c r="AN159" s="54"/>
      <c r="AO159" s="54"/>
      <c r="AP159" s="54"/>
      <c r="AQ159" s="54"/>
      <c r="AR159" s="54"/>
      <c r="AS159" s="255"/>
      <c r="AT159" s="227"/>
      <c r="AU159" s="248"/>
      <c r="AV159" s="257"/>
      <c r="AW159" s="96"/>
      <c r="AX159" s="54"/>
      <c r="AY159" s="96"/>
      <c r="AZ159" s="54"/>
      <c r="BA159" s="54"/>
      <c r="BB159" s="96"/>
      <c r="BC159" s="96"/>
      <c r="BD159" s="96"/>
      <c r="BE159" s="96"/>
      <c r="BF159" s="96"/>
      <c r="BG159" s="255"/>
    </row>
    <row r="160" spans="1:59" ht="18" customHeight="1" x14ac:dyDescent="0.25">
      <c r="A160" s="58"/>
      <c r="B160" s="305"/>
      <c r="C160" s="58"/>
      <c r="D160" s="58"/>
      <c r="E160" s="58"/>
      <c r="F160" s="58"/>
      <c r="G160" s="341"/>
      <c r="H160" s="59"/>
      <c r="I160" s="99"/>
      <c r="J160" s="91"/>
      <c r="K160" s="342"/>
      <c r="L160" s="228"/>
      <c r="M160" s="228"/>
      <c r="N160" s="228"/>
      <c r="O160" s="228"/>
      <c r="P160" s="228"/>
      <c r="Q160" s="228"/>
      <c r="R160" s="228"/>
      <c r="S160" s="228"/>
      <c r="T160" s="228"/>
      <c r="U160" s="228"/>
      <c r="V160" s="228"/>
      <c r="W160" s="228"/>
      <c r="X160" s="228"/>
      <c r="Y160" s="347"/>
      <c r="Z160" s="91"/>
      <c r="AA160" s="119"/>
      <c r="AB160" s="123"/>
      <c r="AC160" s="99"/>
      <c r="AD160" s="59"/>
      <c r="AE160" s="378"/>
      <c r="AF160" s="394" t="str">
        <f>IF(AND(I160&lt;&gt;"",AA160-I160&gt;=14),"YES", "")</f>
        <v/>
      </c>
      <c r="AG160" s="90"/>
      <c r="AH160" s="54"/>
      <c r="AI160" s="54"/>
      <c r="AJ160" s="54"/>
      <c r="AK160" s="54"/>
      <c r="AL160" s="54"/>
      <c r="AM160" s="54"/>
      <c r="AN160" s="54"/>
      <c r="AO160" s="54"/>
      <c r="AP160" s="54"/>
      <c r="AQ160" s="54"/>
      <c r="AR160" s="54"/>
      <c r="AS160" s="255"/>
      <c r="AT160" s="227"/>
      <c r="AU160" s="248"/>
      <c r="AV160" s="257"/>
      <c r="AW160" s="96"/>
      <c r="AX160" s="54"/>
      <c r="AY160" s="96"/>
      <c r="AZ160" s="54"/>
      <c r="BA160" s="54"/>
      <c r="BB160" s="96"/>
      <c r="BC160" s="96"/>
      <c r="BD160" s="96"/>
      <c r="BE160" s="96"/>
      <c r="BF160" s="96"/>
      <c r="BG160" s="255"/>
    </row>
    <row r="161" spans="1:60" ht="18" customHeight="1" x14ac:dyDescent="0.25">
      <c r="A161" s="58"/>
      <c r="B161" s="305"/>
      <c r="C161" s="58"/>
      <c r="D161" s="58"/>
      <c r="E161" s="58"/>
      <c r="F161" s="58"/>
      <c r="G161" s="341"/>
      <c r="H161" s="59"/>
      <c r="I161" s="99"/>
      <c r="J161" s="91"/>
      <c r="K161" s="342"/>
      <c r="L161" s="228"/>
      <c r="M161" s="228"/>
      <c r="N161" s="228"/>
      <c r="O161" s="228"/>
      <c r="P161" s="228"/>
      <c r="Q161" s="228"/>
      <c r="R161" s="228"/>
      <c r="S161" s="228"/>
      <c r="T161" s="228"/>
      <c r="U161" s="228"/>
      <c r="V161" s="228"/>
      <c r="W161" s="228"/>
      <c r="X161" s="228"/>
      <c r="Y161" s="347"/>
      <c r="Z161" s="91"/>
      <c r="AA161" s="119"/>
      <c r="AB161" s="123"/>
      <c r="AC161" s="99"/>
      <c r="AD161" s="59"/>
      <c r="AE161" s="378"/>
      <c r="AF161" s="394" t="str">
        <f>IF(AND(I161&lt;&gt;"",AA161-I161&gt;=14),"YES", "")</f>
        <v/>
      </c>
      <c r="AG161" s="90"/>
      <c r="AH161" s="54"/>
      <c r="AI161" s="54"/>
      <c r="AJ161" s="54"/>
      <c r="AK161" s="54"/>
      <c r="AL161" s="54"/>
      <c r="AM161" s="54"/>
      <c r="AN161" s="54"/>
      <c r="AO161" s="54"/>
      <c r="AP161" s="54"/>
      <c r="AQ161" s="54"/>
      <c r="AR161" s="54"/>
      <c r="AS161" s="255"/>
      <c r="AT161" s="227"/>
      <c r="AU161" s="248"/>
      <c r="AV161" s="257"/>
      <c r="AW161" s="96"/>
      <c r="AX161" s="54"/>
      <c r="AY161" s="96"/>
      <c r="AZ161" s="54"/>
      <c r="BA161" s="54"/>
      <c r="BB161" s="96"/>
      <c r="BC161" s="96"/>
      <c r="BD161" s="96"/>
      <c r="BE161" s="96"/>
      <c r="BF161" s="96"/>
      <c r="BG161" s="255"/>
    </row>
    <row r="162" spans="1:60" ht="18" customHeight="1" x14ac:dyDescent="0.25">
      <c r="A162" s="58"/>
      <c r="B162" s="305"/>
      <c r="C162" s="58"/>
      <c r="D162" s="58"/>
      <c r="E162" s="58"/>
      <c r="F162" s="58"/>
      <c r="G162" s="341"/>
      <c r="H162" s="59"/>
      <c r="I162" s="99"/>
      <c r="J162" s="91"/>
      <c r="K162" s="342"/>
      <c r="L162" s="228"/>
      <c r="M162" s="228"/>
      <c r="N162" s="228"/>
      <c r="O162" s="228"/>
      <c r="P162" s="228"/>
      <c r="Q162" s="228"/>
      <c r="R162" s="228"/>
      <c r="S162" s="228"/>
      <c r="T162" s="228"/>
      <c r="U162" s="228"/>
      <c r="V162" s="228"/>
      <c r="W162" s="228"/>
      <c r="X162" s="228"/>
      <c r="Y162" s="347"/>
      <c r="Z162" s="91"/>
      <c r="AA162" s="119"/>
      <c r="AB162" s="123"/>
      <c r="AC162" s="99"/>
      <c r="AD162" s="59"/>
      <c r="AE162" s="378"/>
      <c r="AF162" s="394" t="str">
        <f>IF(AND(I162&lt;&gt;"",AA162-I162&gt;=14),"YES", "")</f>
        <v/>
      </c>
      <c r="AG162" s="90"/>
      <c r="AH162" s="54"/>
      <c r="AI162" s="54"/>
      <c r="AJ162" s="54"/>
      <c r="AK162" s="54"/>
      <c r="AL162" s="54"/>
      <c r="AM162" s="54"/>
      <c r="AN162" s="54"/>
      <c r="AO162" s="54"/>
      <c r="AP162" s="54"/>
      <c r="AQ162" s="54"/>
      <c r="AR162" s="54"/>
      <c r="AS162" s="255"/>
      <c r="AT162" s="227"/>
      <c r="AU162" s="248"/>
      <c r="AV162" s="257"/>
      <c r="AW162" s="96"/>
      <c r="AX162" s="54"/>
      <c r="AY162" s="96"/>
      <c r="AZ162" s="54"/>
      <c r="BA162" s="54"/>
      <c r="BB162" s="96"/>
      <c r="BC162" s="96"/>
      <c r="BD162" s="96"/>
      <c r="BE162" s="96"/>
      <c r="BF162" s="96"/>
      <c r="BG162" s="255"/>
    </row>
    <row r="163" spans="1:60" ht="18" customHeight="1" x14ac:dyDescent="0.25">
      <c r="A163" s="58"/>
      <c r="B163" s="305"/>
      <c r="C163" s="58"/>
      <c r="D163" s="58"/>
      <c r="E163" s="58"/>
      <c r="F163" s="58"/>
      <c r="G163" s="341"/>
      <c r="H163" s="59"/>
      <c r="I163" s="99"/>
      <c r="J163" s="91"/>
      <c r="K163" s="342"/>
      <c r="L163" s="228"/>
      <c r="M163" s="228"/>
      <c r="N163" s="228"/>
      <c r="O163" s="228"/>
      <c r="P163" s="228"/>
      <c r="Q163" s="228"/>
      <c r="R163" s="228"/>
      <c r="S163" s="228"/>
      <c r="T163" s="228"/>
      <c r="U163" s="228"/>
      <c r="V163" s="228"/>
      <c r="W163" s="228"/>
      <c r="X163" s="228"/>
      <c r="Y163" s="347"/>
      <c r="Z163" s="91"/>
      <c r="AA163" s="119"/>
      <c r="AB163" s="123"/>
      <c r="AC163" s="99"/>
      <c r="AD163" s="59"/>
      <c r="AE163" s="378"/>
      <c r="AF163" s="394" t="str">
        <f>IF(AND(I163&lt;&gt;"",AA163-I163&gt;=14),"YES", "")</f>
        <v/>
      </c>
      <c r="AG163" s="90"/>
      <c r="AH163" s="54"/>
      <c r="AI163" s="54"/>
      <c r="AJ163" s="54"/>
      <c r="AK163" s="54"/>
      <c r="AL163" s="54"/>
      <c r="AM163" s="54"/>
      <c r="AN163" s="54"/>
      <c r="AO163" s="54"/>
      <c r="AP163" s="54"/>
      <c r="AQ163" s="54"/>
      <c r="AR163" s="54"/>
      <c r="AS163" s="255"/>
      <c r="AT163" s="227"/>
      <c r="AU163" s="248"/>
      <c r="AV163" s="257"/>
      <c r="AW163" s="96"/>
      <c r="AX163" s="54"/>
      <c r="AY163" s="96"/>
      <c r="AZ163" s="54"/>
      <c r="BA163" s="54"/>
      <c r="BB163" s="96"/>
      <c r="BC163" s="96"/>
      <c r="BD163" s="96"/>
      <c r="BE163" s="96"/>
      <c r="BF163" s="96"/>
      <c r="BG163" s="255"/>
    </row>
    <row r="164" spans="1:60" ht="18" customHeight="1" x14ac:dyDescent="0.25">
      <c r="A164" s="58"/>
      <c r="B164" s="305"/>
      <c r="C164" s="58"/>
      <c r="D164" s="58"/>
      <c r="E164" s="58"/>
      <c r="F164" s="58"/>
      <c r="G164" s="341"/>
      <c r="H164" s="59"/>
      <c r="I164" s="99"/>
      <c r="J164" s="91"/>
      <c r="K164" s="342"/>
      <c r="L164" s="228"/>
      <c r="M164" s="228"/>
      <c r="N164" s="228"/>
      <c r="O164" s="228"/>
      <c r="P164" s="228"/>
      <c r="Q164" s="228"/>
      <c r="R164" s="228"/>
      <c r="S164" s="228"/>
      <c r="T164" s="228"/>
      <c r="U164" s="228"/>
      <c r="V164" s="228"/>
      <c r="W164" s="228"/>
      <c r="X164" s="228"/>
      <c r="Y164" s="347"/>
      <c r="Z164" s="91"/>
      <c r="AA164" s="119"/>
      <c r="AB164" s="123"/>
      <c r="AC164" s="99"/>
      <c r="AD164" s="59"/>
      <c r="AE164" s="378"/>
      <c r="AF164" s="394" t="str">
        <f>IF(AND(I164&lt;&gt;"",AA164-I164&gt;=14),"YES", "")</f>
        <v/>
      </c>
      <c r="AG164" s="90"/>
      <c r="AH164" s="54"/>
      <c r="AI164" s="54"/>
      <c r="AJ164" s="54"/>
      <c r="AK164" s="54"/>
      <c r="AL164" s="54"/>
      <c r="AM164" s="54"/>
      <c r="AN164" s="54"/>
      <c r="AO164" s="54"/>
      <c r="AP164" s="54"/>
      <c r="AQ164" s="54"/>
      <c r="AR164" s="54"/>
      <c r="AS164" s="255"/>
      <c r="AT164" s="227"/>
      <c r="AU164" s="248"/>
      <c r="AV164" s="257"/>
      <c r="AW164" s="96"/>
      <c r="AX164" s="54"/>
      <c r="AY164" s="96"/>
      <c r="AZ164" s="54"/>
      <c r="BA164" s="54"/>
      <c r="BB164" s="96"/>
      <c r="BC164" s="96"/>
      <c r="BD164" s="96"/>
      <c r="BE164" s="96"/>
      <c r="BF164" s="96"/>
      <c r="BG164" s="255"/>
    </row>
    <row r="165" spans="1:60" ht="18" customHeight="1" x14ac:dyDescent="0.25">
      <c r="A165" s="58"/>
      <c r="B165" s="305"/>
      <c r="C165" s="58"/>
      <c r="D165" s="58"/>
      <c r="E165" s="58"/>
      <c r="F165" s="58"/>
      <c r="G165" s="341"/>
      <c r="H165" s="59"/>
      <c r="I165" s="99"/>
      <c r="J165" s="91"/>
      <c r="K165" s="342"/>
      <c r="L165" s="228"/>
      <c r="M165" s="228"/>
      <c r="N165" s="228"/>
      <c r="O165" s="228"/>
      <c r="P165" s="228"/>
      <c r="Q165" s="228"/>
      <c r="R165" s="228"/>
      <c r="S165" s="228"/>
      <c r="T165" s="228"/>
      <c r="U165" s="228"/>
      <c r="V165" s="228"/>
      <c r="W165" s="228"/>
      <c r="X165" s="228"/>
      <c r="Y165" s="347"/>
      <c r="Z165" s="91"/>
      <c r="AA165" s="119"/>
      <c r="AB165" s="123"/>
      <c r="AC165" s="99"/>
      <c r="AD165" s="59"/>
      <c r="AE165" s="378"/>
      <c r="AF165" s="394" t="str">
        <f>IF(AND(I165&lt;&gt;"",AA165-I165&gt;=14),"YES", "")</f>
        <v/>
      </c>
      <c r="AG165" s="90"/>
      <c r="AH165" s="54"/>
      <c r="AI165" s="54"/>
      <c r="AJ165" s="54"/>
      <c r="AK165" s="54"/>
      <c r="AL165" s="54"/>
      <c r="AM165" s="54"/>
      <c r="AN165" s="54"/>
      <c r="AO165" s="54"/>
      <c r="AP165" s="54"/>
      <c r="AQ165" s="54"/>
      <c r="AR165" s="54"/>
      <c r="AS165" s="255"/>
      <c r="AT165" s="227"/>
      <c r="AU165" s="248"/>
      <c r="AV165" s="257"/>
      <c r="AW165" s="96"/>
      <c r="AX165" s="54"/>
      <c r="AY165" s="96"/>
      <c r="AZ165" s="54"/>
      <c r="BA165" s="54"/>
      <c r="BB165" s="96"/>
      <c r="BC165" s="96"/>
      <c r="BD165" s="96"/>
      <c r="BE165" s="96"/>
      <c r="BF165" s="96"/>
      <c r="BG165" s="255"/>
    </row>
    <row r="166" spans="1:60" ht="18" customHeight="1" x14ac:dyDescent="0.25">
      <c r="A166" s="58"/>
      <c r="B166" s="305"/>
      <c r="C166" s="58"/>
      <c r="D166" s="58"/>
      <c r="E166" s="58"/>
      <c r="F166" s="58"/>
      <c r="G166" s="341"/>
      <c r="H166" s="59"/>
      <c r="I166" s="99"/>
      <c r="J166" s="91"/>
      <c r="K166" s="342"/>
      <c r="L166" s="228"/>
      <c r="M166" s="228"/>
      <c r="N166" s="228"/>
      <c r="O166" s="228"/>
      <c r="P166" s="228"/>
      <c r="Q166" s="228"/>
      <c r="R166" s="228"/>
      <c r="S166" s="228"/>
      <c r="T166" s="228"/>
      <c r="U166" s="228"/>
      <c r="V166" s="228"/>
      <c r="W166" s="228"/>
      <c r="X166" s="228"/>
      <c r="Y166" s="347"/>
      <c r="Z166" s="91"/>
      <c r="AA166" s="119"/>
      <c r="AB166" s="123"/>
      <c r="AC166" s="99"/>
      <c r="AD166" s="59"/>
      <c r="AE166" s="378"/>
      <c r="AF166" s="394" t="str">
        <f>IF(AND(I166&lt;&gt;"",AA166-I166&gt;=14),"YES", "")</f>
        <v/>
      </c>
      <c r="AG166" s="90"/>
      <c r="AH166" s="54"/>
      <c r="AI166" s="54"/>
      <c r="AJ166" s="54"/>
      <c r="AK166" s="54"/>
      <c r="AL166" s="54"/>
      <c r="AM166" s="54"/>
      <c r="AN166" s="54"/>
      <c r="AO166" s="54"/>
      <c r="AP166" s="54"/>
      <c r="AQ166" s="54"/>
      <c r="AR166" s="54"/>
      <c r="AS166" s="255"/>
      <c r="AT166" s="227"/>
      <c r="AU166" s="248"/>
      <c r="AV166" s="257"/>
      <c r="AW166" s="96"/>
      <c r="AX166" s="54"/>
      <c r="AY166" s="96"/>
      <c r="AZ166" s="54"/>
      <c r="BA166" s="54"/>
      <c r="BB166" s="96"/>
      <c r="BC166" s="96"/>
      <c r="BD166" s="96"/>
      <c r="BE166" s="96"/>
      <c r="BF166" s="96"/>
      <c r="BG166" s="255"/>
    </row>
    <row r="167" spans="1:60" ht="18" customHeight="1" x14ac:dyDescent="0.25">
      <c r="A167" s="58"/>
      <c r="B167" s="305"/>
      <c r="C167" s="58"/>
      <c r="D167" s="58"/>
      <c r="E167" s="58"/>
      <c r="F167" s="58"/>
      <c r="G167" s="341"/>
      <c r="H167" s="59"/>
      <c r="I167" s="99"/>
      <c r="J167" s="91"/>
      <c r="K167" s="342"/>
      <c r="L167" s="228"/>
      <c r="M167" s="228"/>
      <c r="N167" s="228"/>
      <c r="O167" s="228"/>
      <c r="P167" s="228"/>
      <c r="Q167" s="228"/>
      <c r="R167" s="228"/>
      <c r="S167" s="228"/>
      <c r="T167" s="228"/>
      <c r="U167" s="228"/>
      <c r="V167" s="228"/>
      <c r="W167" s="228"/>
      <c r="X167" s="228"/>
      <c r="Y167" s="347"/>
      <c r="Z167" s="91"/>
      <c r="AA167" s="119"/>
      <c r="AB167" s="123"/>
      <c r="AC167" s="99"/>
      <c r="AD167" s="59"/>
      <c r="AE167" s="378"/>
      <c r="AF167" s="394" t="str">
        <f>IF(AND(I167&lt;&gt;"",AA167-I167&gt;=14),"YES", "")</f>
        <v/>
      </c>
      <c r="AG167" s="90"/>
      <c r="AH167" s="54"/>
      <c r="AI167" s="54"/>
      <c r="AJ167" s="54"/>
      <c r="AK167" s="54"/>
      <c r="AL167" s="54"/>
      <c r="AM167" s="54"/>
      <c r="AN167" s="54"/>
      <c r="AO167" s="54"/>
      <c r="AP167" s="54"/>
      <c r="AQ167" s="54"/>
      <c r="AR167" s="54"/>
      <c r="AS167" s="255"/>
      <c r="AT167" s="227"/>
      <c r="AU167" s="248"/>
      <c r="AV167" s="257"/>
      <c r="AW167" s="96"/>
      <c r="AX167" s="54"/>
      <c r="AY167" s="96"/>
      <c r="AZ167" s="54"/>
      <c r="BA167" s="54"/>
      <c r="BB167" s="96"/>
      <c r="BC167" s="96"/>
      <c r="BD167" s="96"/>
      <c r="BE167" s="96"/>
      <c r="BF167" s="96"/>
      <c r="BG167" s="255"/>
    </row>
    <row r="168" spans="1:60" ht="18" customHeight="1" x14ac:dyDescent="0.25">
      <c r="A168" s="58"/>
      <c r="B168" s="305"/>
      <c r="C168" s="58"/>
      <c r="D168" s="58"/>
      <c r="E168" s="58"/>
      <c r="F168" s="58"/>
      <c r="G168" s="341"/>
      <c r="H168" s="59"/>
      <c r="I168" s="99"/>
      <c r="J168" s="91"/>
      <c r="K168" s="342"/>
      <c r="L168" s="228"/>
      <c r="M168" s="228"/>
      <c r="N168" s="228"/>
      <c r="O168" s="228"/>
      <c r="P168" s="228"/>
      <c r="Q168" s="228"/>
      <c r="R168" s="228"/>
      <c r="S168" s="228"/>
      <c r="T168" s="228"/>
      <c r="U168" s="228"/>
      <c r="V168" s="228"/>
      <c r="W168" s="228"/>
      <c r="X168" s="228"/>
      <c r="Y168" s="347"/>
      <c r="Z168" s="91"/>
      <c r="AA168" s="119"/>
      <c r="AB168" s="123"/>
      <c r="AC168" s="99"/>
      <c r="AD168" s="59"/>
      <c r="AE168" s="378"/>
      <c r="AF168" s="394" t="str">
        <f>IF(AND(I168&lt;&gt;"",AA168-I168&gt;=14),"YES", "")</f>
        <v/>
      </c>
      <c r="AG168" s="90"/>
      <c r="AH168" s="54"/>
      <c r="AI168" s="54"/>
      <c r="AJ168" s="54"/>
      <c r="AK168" s="54"/>
      <c r="AL168" s="54"/>
      <c r="AM168" s="54"/>
      <c r="AN168" s="54"/>
      <c r="AO168" s="54"/>
      <c r="AP168" s="54"/>
      <c r="AQ168" s="54"/>
      <c r="AR168" s="54"/>
      <c r="AS168" s="255"/>
      <c r="AT168" s="227"/>
      <c r="AU168" s="248"/>
      <c r="AV168" s="257"/>
      <c r="AW168" s="96"/>
      <c r="AX168" s="54"/>
      <c r="AY168" s="96"/>
      <c r="AZ168" s="54"/>
      <c r="BA168" s="54"/>
      <c r="BB168" s="96"/>
      <c r="BC168" s="96"/>
      <c r="BD168" s="96"/>
      <c r="BE168" s="96"/>
      <c r="BF168" s="96"/>
      <c r="BG168" s="255"/>
    </row>
    <row r="169" spans="1:60" ht="18" customHeight="1" x14ac:dyDescent="0.25">
      <c r="A169" s="58"/>
      <c r="B169" s="305"/>
      <c r="C169" s="58"/>
      <c r="D169" s="58"/>
      <c r="E169" s="58"/>
      <c r="F169" s="58"/>
      <c r="G169" s="341"/>
      <c r="H169" s="59"/>
      <c r="I169" s="99"/>
      <c r="J169" s="91"/>
      <c r="K169" s="342"/>
      <c r="L169" s="228"/>
      <c r="M169" s="228"/>
      <c r="N169" s="228"/>
      <c r="O169" s="228"/>
      <c r="P169" s="228"/>
      <c r="Q169" s="228"/>
      <c r="R169" s="228"/>
      <c r="S169" s="228"/>
      <c r="T169" s="228"/>
      <c r="U169" s="228"/>
      <c r="V169" s="228"/>
      <c r="W169" s="228"/>
      <c r="X169" s="228"/>
      <c r="Y169" s="347"/>
      <c r="Z169" s="91"/>
      <c r="AA169" s="119"/>
      <c r="AB169" s="123"/>
      <c r="AC169" s="99"/>
      <c r="AD169" s="59"/>
      <c r="AE169" s="378"/>
      <c r="AF169" s="394" t="str">
        <f>IF(AND(I169&lt;&gt;"",AA169-I169&gt;=14),"YES", "")</f>
        <v/>
      </c>
      <c r="AG169" s="90"/>
      <c r="AH169" s="54"/>
      <c r="AI169" s="54"/>
      <c r="AJ169" s="54"/>
      <c r="AK169" s="54"/>
      <c r="AL169" s="54"/>
      <c r="AM169" s="54"/>
      <c r="AN169" s="54"/>
      <c r="AO169" s="54"/>
      <c r="AP169" s="54"/>
      <c r="AQ169" s="54"/>
      <c r="AR169" s="54"/>
      <c r="AS169" s="255"/>
      <c r="AT169" s="227"/>
      <c r="AU169" s="248"/>
      <c r="AV169" s="257"/>
      <c r="AW169" s="96"/>
      <c r="AX169" s="54"/>
      <c r="AY169" s="96"/>
      <c r="AZ169" s="54"/>
      <c r="BA169" s="54"/>
      <c r="BB169" s="96"/>
      <c r="BC169" s="96"/>
      <c r="BD169" s="96"/>
      <c r="BE169" s="96"/>
      <c r="BF169" s="96"/>
      <c r="BG169" s="255"/>
    </row>
    <row r="170" spans="1:60" ht="18" customHeight="1" x14ac:dyDescent="0.25">
      <c r="A170" s="58"/>
      <c r="B170" s="305"/>
      <c r="C170" s="58"/>
      <c r="D170" s="58"/>
      <c r="E170" s="58"/>
      <c r="F170" s="58"/>
      <c r="G170" s="341"/>
      <c r="H170" s="59"/>
      <c r="I170" s="99"/>
      <c r="J170" s="91"/>
      <c r="K170" s="342"/>
      <c r="L170" s="228"/>
      <c r="M170" s="228"/>
      <c r="N170" s="228"/>
      <c r="O170" s="228"/>
      <c r="P170" s="228"/>
      <c r="Q170" s="228"/>
      <c r="R170" s="228"/>
      <c r="S170" s="228"/>
      <c r="T170" s="228"/>
      <c r="U170" s="228"/>
      <c r="V170" s="228"/>
      <c r="W170" s="228"/>
      <c r="X170" s="228"/>
      <c r="Y170" s="347"/>
      <c r="Z170" s="91"/>
      <c r="AA170" s="119"/>
      <c r="AB170" s="123"/>
      <c r="AC170" s="99"/>
      <c r="AD170" s="59"/>
      <c r="AE170" s="378"/>
      <c r="AF170" s="394" t="str">
        <f>IF(AND(I170&lt;&gt;"",AA170-I170&gt;=14),"YES", "")</f>
        <v/>
      </c>
      <c r="AG170" s="90"/>
      <c r="AH170" s="54"/>
      <c r="AI170" s="54"/>
      <c r="AJ170" s="54"/>
      <c r="AK170" s="54"/>
      <c r="AL170" s="54"/>
      <c r="AM170" s="54"/>
      <c r="AN170" s="54"/>
      <c r="AO170" s="54"/>
      <c r="AP170" s="54"/>
      <c r="AQ170" s="54"/>
      <c r="AR170" s="54"/>
      <c r="AS170" s="255"/>
      <c r="AT170" s="227"/>
      <c r="AU170" s="248"/>
      <c r="AV170" s="257"/>
      <c r="AW170" s="96"/>
      <c r="AX170" s="54"/>
      <c r="AY170" s="96"/>
      <c r="AZ170" s="54"/>
      <c r="BA170" s="54"/>
      <c r="BB170" s="96"/>
      <c r="BC170" s="96"/>
      <c r="BD170" s="96"/>
      <c r="BE170" s="96"/>
      <c r="BF170" s="96"/>
      <c r="BG170" s="255"/>
    </row>
    <row r="171" spans="1:60" ht="18" customHeight="1" x14ac:dyDescent="0.25">
      <c r="A171" s="58"/>
      <c r="B171" s="305"/>
      <c r="C171" s="58"/>
      <c r="D171" s="58"/>
      <c r="E171" s="58"/>
      <c r="F171" s="58"/>
      <c r="G171" s="341"/>
      <c r="H171" s="59"/>
      <c r="I171" s="99"/>
      <c r="J171" s="91"/>
      <c r="K171" s="342"/>
      <c r="L171" s="228"/>
      <c r="M171" s="228"/>
      <c r="N171" s="228"/>
      <c r="O171" s="228"/>
      <c r="P171" s="228"/>
      <c r="Q171" s="228"/>
      <c r="R171" s="228"/>
      <c r="S171" s="228"/>
      <c r="T171" s="228"/>
      <c r="U171" s="228"/>
      <c r="V171" s="228"/>
      <c r="W171" s="228"/>
      <c r="X171" s="228"/>
      <c r="Y171" s="347"/>
      <c r="Z171" s="91"/>
      <c r="AA171" s="119"/>
      <c r="AB171" s="123"/>
      <c r="AC171" s="99"/>
      <c r="AD171" s="59"/>
      <c r="AE171" s="378"/>
      <c r="AF171" s="394" t="str">
        <f>IF(AND(I171&lt;&gt;"",AA171-I171&gt;=14),"YES", "")</f>
        <v/>
      </c>
      <c r="AG171" s="90"/>
      <c r="AH171" s="54"/>
      <c r="AI171" s="54"/>
      <c r="AJ171" s="54"/>
      <c r="AK171" s="54"/>
      <c r="AL171" s="54"/>
      <c r="AM171" s="54"/>
      <c r="AN171" s="54"/>
      <c r="AO171" s="54"/>
      <c r="AP171" s="54"/>
      <c r="AQ171" s="54"/>
      <c r="AR171" s="54"/>
      <c r="AS171" s="255"/>
      <c r="AT171" s="227"/>
      <c r="AU171" s="248"/>
      <c r="AV171" s="257"/>
      <c r="AW171" s="96"/>
      <c r="AX171" s="54"/>
      <c r="AY171" s="96"/>
      <c r="AZ171" s="54"/>
      <c r="BA171" s="54"/>
      <c r="BB171" s="96"/>
      <c r="BC171" s="96"/>
      <c r="BD171" s="96"/>
      <c r="BE171" s="96"/>
      <c r="BF171" s="96"/>
      <c r="BG171" s="255"/>
    </row>
    <row r="172" spans="1:60" ht="18" customHeight="1" x14ac:dyDescent="0.25">
      <c r="A172" s="58"/>
      <c r="B172" s="305"/>
      <c r="C172" s="58"/>
      <c r="D172" s="58"/>
      <c r="E172" s="58"/>
      <c r="F172" s="58"/>
      <c r="G172" s="341"/>
      <c r="H172" s="59"/>
      <c r="I172" s="99"/>
      <c r="J172" s="91"/>
      <c r="K172" s="342"/>
      <c r="L172" s="228"/>
      <c r="M172" s="228"/>
      <c r="N172" s="228"/>
      <c r="O172" s="228"/>
      <c r="P172" s="228"/>
      <c r="Q172" s="228"/>
      <c r="R172" s="228"/>
      <c r="S172" s="228"/>
      <c r="T172" s="228"/>
      <c r="U172" s="228"/>
      <c r="V172" s="228"/>
      <c r="W172" s="228"/>
      <c r="X172" s="228"/>
      <c r="Y172" s="347"/>
      <c r="Z172" s="91"/>
      <c r="AA172" s="119"/>
      <c r="AB172" s="123"/>
      <c r="AC172" s="99"/>
      <c r="AD172" s="59"/>
      <c r="AE172" s="378"/>
      <c r="AF172" s="394" t="str">
        <f>IF(AND(I172&lt;&gt;"",AA172-I172&gt;=14),"YES", "")</f>
        <v/>
      </c>
      <c r="AG172" s="90"/>
      <c r="AH172" s="54"/>
      <c r="AI172" s="54"/>
      <c r="AJ172" s="54"/>
      <c r="AK172" s="54"/>
      <c r="AL172" s="54"/>
      <c r="AM172" s="54"/>
      <c r="AN172" s="54"/>
      <c r="AO172" s="54"/>
      <c r="AP172" s="54"/>
      <c r="AQ172" s="54"/>
      <c r="AR172" s="54"/>
      <c r="AS172" s="255"/>
      <c r="AT172" s="227"/>
      <c r="AU172" s="248"/>
      <c r="AV172" s="257"/>
      <c r="AW172" s="96"/>
      <c r="AX172" s="54"/>
      <c r="AY172" s="96"/>
      <c r="AZ172" s="54"/>
      <c r="BA172" s="54"/>
      <c r="BB172" s="96"/>
      <c r="BC172" s="96"/>
      <c r="BD172" s="96"/>
      <c r="BE172" s="96"/>
      <c r="BF172" s="96"/>
      <c r="BG172" s="255"/>
    </row>
    <row r="173" spans="1:60" ht="18" customHeight="1" x14ac:dyDescent="0.25">
      <c r="A173" s="58"/>
      <c r="B173" s="305"/>
      <c r="C173" s="58"/>
      <c r="D173" s="58"/>
      <c r="E173" s="58"/>
      <c r="F173" s="58"/>
      <c r="G173" s="341"/>
      <c r="H173" s="59"/>
      <c r="I173" s="99"/>
      <c r="J173" s="91"/>
      <c r="K173" s="342"/>
      <c r="L173" s="228"/>
      <c r="M173" s="228"/>
      <c r="N173" s="228"/>
      <c r="O173" s="228"/>
      <c r="P173" s="228"/>
      <c r="Q173" s="228"/>
      <c r="R173" s="228"/>
      <c r="S173" s="228"/>
      <c r="T173" s="228"/>
      <c r="U173" s="228"/>
      <c r="V173" s="228"/>
      <c r="W173" s="228"/>
      <c r="X173" s="228"/>
      <c r="Y173" s="347"/>
      <c r="Z173" s="91"/>
      <c r="AA173" s="119"/>
      <c r="AB173" s="123"/>
      <c r="AC173" s="99"/>
      <c r="AD173" s="59"/>
      <c r="AE173" s="378"/>
      <c r="AF173" s="394" t="str">
        <f>IF(AND(I173&lt;&gt;"",AA173-I173&gt;=14),"YES", "")</f>
        <v/>
      </c>
      <c r="AG173" s="90"/>
      <c r="AH173" s="54"/>
      <c r="AI173" s="54"/>
      <c r="AJ173" s="54"/>
      <c r="AK173" s="54"/>
      <c r="AL173" s="54"/>
      <c r="AM173" s="54"/>
      <c r="AN173" s="54"/>
      <c r="AO173" s="54"/>
      <c r="AP173" s="54"/>
      <c r="AQ173" s="54"/>
      <c r="AR173" s="54"/>
      <c r="AS173" s="255"/>
      <c r="AT173" s="227"/>
      <c r="AU173" s="248"/>
      <c r="AV173" s="257"/>
      <c r="AW173" s="96"/>
      <c r="AX173" s="54"/>
      <c r="AY173" s="96"/>
      <c r="AZ173" s="54"/>
      <c r="BA173" s="54"/>
      <c r="BB173" s="96"/>
      <c r="BC173" s="96"/>
      <c r="BD173" s="96"/>
      <c r="BE173" s="96"/>
      <c r="BF173" s="96"/>
      <c r="BG173" s="255"/>
    </row>
    <row r="174" spans="1:60" ht="18" customHeight="1" x14ac:dyDescent="0.25">
      <c r="A174" s="58"/>
      <c r="B174" s="305"/>
      <c r="C174" s="58"/>
      <c r="D174" s="58"/>
      <c r="E174" s="58"/>
      <c r="F174" s="58"/>
      <c r="G174" s="341"/>
      <c r="H174" s="59"/>
      <c r="I174" s="99"/>
      <c r="J174" s="91"/>
      <c r="K174" s="342"/>
      <c r="L174" s="228"/>
      <c r="M174" s="228"/>
      <c r="N174" s="228"/>
      <c r="O174" s="228"/>
      <c r="P174" s="228"/>
      <c r="Q174" s="228"/>
      <c r="R174" s="228"/>
      <c r="S174" s="228"/>
      <c r="T174" s="228"/>
      <c r="U174" s="228"/>
      <c r="V174" s="228"/>
      <c r="W174" s="228"/>
      <c r="X174" s="228"/>
      <c r="Y174" s="347"/>
      <c r="Z174" s="91"/>
      <c r="AA174" s="119"/>
      <c r="AB174" s="123"/>
      <c r="AC174" s="99"/>
      <c r="AD174" s="59"/>
      <c r="AE174" s="378"/>
      <c r="AF174" s="394" t="str">
        <f>IF(AND(I174&lt;&gt;"",AA174-I174&gt;=14),"YES", "")</f>
        <v/>
      </c>
      <c r="AG174" s="90"/>
      <c r="AH174" s="54"/>
      <c r="AI174" s="54"/>
      <c r="AJ174" s="54"/>
      <c r="AK174" s="54"/>
      <c r="AL174" s="54"/>
      <c r="AM174" s="54"/>
      <c r="AN174" s="54"/>
      <c r="AO174" s="54"/>
      <c r="AP174" s="54"/>
      <c r="AQ174" s="54"/>
      <c r="AR174" s="54"/>
      <c r="AS174" s="255"/>
      <c r="AT174" s="227"/>
      <c r="AU174" s="248"/>
      <c r="AV174" s="257"/>
      <c r="AW174" s="96"/>
      <c r="AX174" s="54"/>
      <c r="AY174" s="96"/>
      <c r="AZ174" s="54"/>
      <c r="BA174" s="54"/>
      <c r="BB174" s="96"/>
      <c r="BC174" s="96"/>
      <c r="BD174" s="96"/>
      <c r="BE174" s="96"/>
      <c r="BF174" s="96"/>
      <c r="BG174" s="255"/>
    </row>
    <row r="175" spans="1:60" ht="18" customHeight="1" x14ac:dyDescent="0.25">
      <c r="A175" s="58"/>
      <c r="B175" s="305"/>
      <c r="C175" s="58"/>
      <c r="D175" s="58"/>
      <c r="E175" s="58"/>
      <c r="F175" s="58"/>
      <c r="G175" s="341"/>
      <c r="H175" s="59"/>
      <c r="I175" s="99"/>
      <c r="J175" s="91"/>
      <c r="K175" s="342"/>
      <c r="L175" s="228"/>
      <c r="M175" s="228"/>
      <c r="N175" s="228"/>
      <c r="O175" s="228"/>
      <c r="P175" s="228"/>
      <c r="Q175" s="228"/>
      <c r="R175" s="228"/>
      <c r="S175" s="228"/>
      <c r="T175" s="228"/>
      <c r="U175" s="228"/>
      <c r="V175" s="228"/>
      <c r="W175" s="228"/>
      <c r="X175" s="228"/>
      <c r="Y175" s="347"/>
      <c r="Z175" s="91"/>
      <c r="AA175" s="119"/>
      <c r="AB175" s="123"/>
      <c r="AC175" s="99"/>
      <c r="AD175" s="59"/>
      <c r="AE175" s="386"/>
      <c r="AF175" s="394" t="str">
        <f>IF(AND(I175&lt;&gt;"",AA175-I175&gt;=14),"YES", "")</f>
        <v/>
      </c>
      <c r="AG175" s="379"/>
      <c r="AH175" s="380"/>
      <c r="AI175" s="380"/>
      <c r="AJ175" s="380"/>
      <c r="AK175" s="380"/>
      <c r="AL175" s="380"/>
      <c r="AM175" s="380"/>
      <c r="AN175" s="380"/>
      <c r="AO175" s="380"/>
      <c r="AP175" s="380"/>
      <c r="AQ175" s="380"/>
      <c r="AR175" s="380"/>
      <c r="AS175" s="381"/>
      <c r="AT175" s="382"/>
      <c r="AU175" s="383"/>
      <c r="AV175" s="384"/>
      <c r="AW175" s="385"/>
      <c r="AX175" s="380"/>
      <c r="AY175" s="385"/>
      <c r="AZ175" s="380"/>
      <c r="BA175" s="380"/>
      <c r="BB175" s="385"/>
      <c r="BC175" s="385"/>
      <c r="BD175" s="385"/>
      <c r="BE175" s="385"/>
      <c r="BF175" s="385"/>
      <c r="BG175" s="381"/>
    </row>
    <row r="176" spans="1:60" ht="15" customHeight="1" x14ac:dyDescent="0.25">
      <c r="I176" s="348"/>
      <c r="AE176" s="387"/>
      <c r="AF176" s="387" t="str">
        <f>IF(AND(I176&lt;&gt;"",AA176-I176&gt;=14),"YES", "")</f>
        <v/>
      </c>
      <c r="AG176" s="388"/>
      <c r="AH176" s="389"/>
      <c r="AI176" s="389"/>
      <c r="AJ176" s="389"/>
      <c r="AK176" s="389"/>
      <c r="AL176" s="389"/>
      <c r="AM176" s="389"/>
      <c r="AN176" s="389"/>
      <c r="AO176" s="389"/>
      <c r="AP176" s="389"/>
      <c r="AQ176" s="389"/>
      <c r="AR176" s="389"/>
      <c r="AS176" s="389"/>
      <c r="AT176" s="390"/>
      <c r="AU176" s="390"/>
      <c r="AV176" s="391"/>
      <c r="AW176" s="391"/>
      <c r="AX176" s="389"/>
      <c r="AY176" s="391"/>
      <c r="AZ176" s="389"/>
      <c r="BA176" s="389"/>
      <c r="BB176" s="391"/>
      <c r="BC176" s="391"/>
      <c r="BD176" s="391"/>
      <c r="BE176" s="391"/>
      <c r="BF176" s="391"/>
      <c r="BG176" s="389"/>
      <c r="BH176" s="38"/>
    </row>
    <row r="177" spans="9:60" ht="15" customHeight="1" x14ac:dyDescent="0.25">
      <c r="I177" s="225"/>
      <c r="AF177" s="22" t="str">
        <f>IF(AND(I177&lt;&gt;"",AA177-I177&gt;=14),"YES", "")</f>
        <v/>
      </c>
      <c r="AG177" s="224"/>
      <c r="AH177" s="180"/>
      <c r="AI177" s="180"/>
      <c r="AJ177" s="180"/>
      <c r="AK177" s="180"/>
      <c r="AL177" s="180"/>
      <c r="AM177" s="180"/>
      <c r="AN177" s="180"/>
      <c r="AO177" s="180"/>
      <c r="AP177" s="180"/>
      <c r="AQ177" s="180"/>
      <c r="AR177" s="180"/>
      <c r="AS177" s="180"/>
      <c r="AT177" s="223"/>
      <c r="AU177" s="223"/>
      <c r="AV177" s="205"/>
      <c r="AW177" s="205"/>
      <c r="AX177" s="180"/>
      <c r="AY177" s="205"/>
      <c r="AZ177" s="180"/>
      <c r="BA177" s="180"/>
      <c r="BB177" s="205"/>
      <c r="BC177" s="205"/>
      <c r="BD177" s="205"/>
      <c r="BE177" s="205"/>
      <c r="BF177" s="205"/>
      <c r="BG177" s="180"/>
      <c r="BH177" s="38"/>
    </row>
    <row r="178" spans="9:60" ht="15" customHeight="1" x14ac:dyDescent="0.25">
      <c r="I178" s="225"/>
      <c r="AF178" s="22" t="str">
        <f>IF(AND(I178&lt;&gt;"",AA178-I178&gt;=14),"YES", "")</f>
        <v/>
      </c>
      <c r="AG178" s="224"/>
      <c r="AH178" s="180"/>
      <c r="AI178" s="180"/>
      <c r="AJ178" s="180"/>
      <c r="AK178" s="180"/>
      <c r="AL178" s="180"/>
      <c r="AM178" s="180"/>
      <c r="AN178" s="180"/>
      <c r="AO178" s="180"/>
      <c r="AP178" s="180"/>
      <c r="AQ178" s="180"/>
      <c r="AR178" s="180"/>
      <c r="AS178" s="180"/>
      <c r="AT178" s="223"/>
      <c r="AU178" s="223"/>
      <c r="AV178" s="205"/>
      <c r="AW178" s="205"/>
      <c r="AX178" s="180"/>
      <c r="AY178" s="205"/>
      <c r="AZ178" s="180"/>
      <c r="BA178" s="180"/>
      <c r="BB178" s="205"/>
      <c r="BC178" s="205"/>
      <c r="BD178" s="205"/>
      <c r="BE178" s="205"/>
      <c r="BF178" s="205"/>
      <c r="BG178" s="180"/>
      <c r="BH178" s="38"/>
    </row>
    <row r="179" spans="9:60" ht="15" customHeight="1" x14ac:dyDescent="0.25">
      <c r="I179" s="225"/>
      <c r="AF179" s="22" t="str">
        <f>IF(AND(I179&lt;&gt;"",AA179-I179&gt;=14),"YES", "")</f>
        <v/>
      </c>
      <c r="AG179" s="224"/>
      <c r="AH179" s="180"/>
      <c r="AI179" s="180"/>
      <c r="AJ179" s="180"/>
      <c r="AK179" s="180"/>
      <c r="AL179" s="180"/>
      <c r="AM179" s="180"/>
      <c r="AN179" s="180"/>
      <c r="AO179" s="180"/>
      <c r="AP179" s="180"/>
      <c r="AQ179" s="180"/>
      <c r="AR179" s="180"/>
      <c r="AS179" s="180"/>
      <c r="AT179" s="223"/>
      <c r="AU179" s="223"/>
      <c r="AV179" s="205"/>
      <c r="AW179" s="205"/>
      <c r="AX179" s="180"/>
      <c r="AY179" s="205"/>
      <c r="AZ179" s="180"/>
      <c r="BA179" s="180"/>
      <c r="BB179" s="205"/>
      <c r="BC179" s="205"/>
      <c r="BD179" s="205"/>
      <c r="BE179" s="205"/>
      <c r="BF179" s="205"/>
      <c r="BG179" s="180"/>
      <c r="BH179" s="38"/>
    </row>
    <row r="180" spans="9:60" ht="15" customHeight="1" x14ac:dyDescent="0.25">
      <c r="I180" s="225"/>
      <c r="AF180" s="22" t="str">
        <f>IF(AND(I180&lt;&gt;"",AA180-I180&gt;=14),"YES", "")</f>
        <v/>
      </c>
      <c r="AG180" s="224"/>
      <c r="AH180" s="38"/>
      <c r="AI180" s="38"/>
      <c r="AJ180" s="38"/>
      <c r="AK180" s="38"/>
      <c r="AL180" s="38"/>
      <c r="AM180" s="38"/>
      <c r="AN180" s="38"/>
      <c r="AO180" s="38"/>
      <c r="AP180" s="38"/>
      <c r="AQ180" s="38"/>
      <c r="AR180" s="180"/>
      <c r="AS180" s="180"/>
      <c r="AT180" s="226"/>
      <c r="AU180" s="226"/>
      <c r="AV180" s="225"/>
      <c r="AW180" s="225"/>
      <c r="AX180" s="38"/>
      <c r="AY180" s="225"/>
      <c r="AZ180" s="38"/>
      <c r="BA180" s="38"/>
      <c r="BB180" s="225"/>
      <c r="BC180" s="225"/>
      <c r="BD180" s="225"/>
      <c r="BE180" s="225"/>
      <c r="BF180" s="225"/>
      <c r="BG180" s="38"/>
      <c r="BH180" s="38"/>
    </row>
    <row r="181" spans="9:60" ht="15" customHeight="1" x14ac:dyDescent="0.25">
      <c r="I181" s="225"/>
      <c r="AF181" s="22" t="str">
        <f>IF(AND(I181&lt;&gt;"",AA181-I181&gt;=14),"YES", "")</f>
        <v/>
      </c>
    </row>
    <row r="182" spans="9:60" ht="15" customHeight="1" x14ac:dyDescent="0.25">
      <c r="I182" s="225"/>
      <c r="AF182" s="22" t="str">
        <f>IF(AND(I182&lt;&gt;"",AA182-I182&gt;=14),"YES", "")</f>
        <v/>
      </c>
    </row>
    <row r="183" spans="9:60" ht="15" customHeight="1" x14ac:dyDescent="0.25">
      <c r="I183" s="225"/>
      <c r="AF183" s="22" t="str">
        <f>IF(AND(I183&lt;&gt;"",AA183-I183&gt;=14),"YES", "")</f>
        <v/>
      </c>
    </row>
    <row r="184" spans="9:60" ht="15" customHeight="1" x14ac:dyDescent="0.25">
      <c r="I184" s="225"/>
      <c r="AF184" s="22" t="str">
        <f>IF(AND(I184&lt;&gt;"",AA184-I184&gt;=14),"YES", "")</f>
        <v/>
      </c>
    </row>
    <row r="185" spans="9:60" ht="15" customHeight="1" x14ac:dyDescent="0.25">
      <c r="I185" s="225"/>
      <c r="AF185" s="22" t="str">
        <f>IF(AND(I185&lt;&gt;"",AA185-I185&gt;=14),"YES", "")</f>
        <v/>
      </c>
    </row>
    <row r="186" spans="9:60" ht="15" customHeight="1" x14ac:dyDescent="0.25">
      <c r="I186" s="225"/>
      <c r="AF186" s="22" t="str">
        <f>IF(AND(I186&lt;&gt;"",AA186-I186&gt;=14),"YES", "")</f>
        <v/>
      </c>
    </row>
    <row r="187" spans="9:60" ht="15" customHeight="1" x14ac:dyDescent="0.25">
      <c r="I187" s="225"/>
      <c r="AF187" s="22" t="str">
        <f>IF(AND(I187&lt;&gt;"",AA187-I187&gt;=14),"YES", "")</f>
        <v/>
      </c>
    </row>
    <row r="188" spans="9:60" ht="15" customHeight="1" x14ac:dyDescent="0.25">
      <c r="I188" s="225"/>
      <c r="AF188" s="22" t="str">
        <f>IF(AND(I188&lt;&gt;"",AA188-I188&gt;=14),"YES", "")</f>
        <v/>
      </c>
    </row>
    <row r="189" spans="9:60" ht="15" customHeight="1" x14ac:dyDescent="0.25">
      <c r="I189" s="225"/>
      <c r="AF189" s="22" t="str">
        <f>IF(AND(I189&lt;&gt;"",AA189-I189&gt;=14),"YES", "")</f>
        <v/>
      </c>
    </row>
    <row r="190" spans="9:60" ht="15" customHeight="1" x14ac:dyDescent="0.25">
      <c r="I190" s="225"/>
      <c r="AF190" s="22" t="str">
        <f>IF(AND(I190&lt;&gt;"",AA190-I190&gt;=14),"YES", "")</f>
        <v/>
      </c>
    </row>
    <row r="191" spans="9:60" ht="15" customHeight="1" x14ac:dyDescent="0.25">
      <c r="I191" s="225"/>
      <c r="AF191" s="22" t="str">
        <f>IF(AND(I191&lt;&gt;"",AA191-I191&gt;=14),"YES", "")</f>
        <v/>
      </c>
    </row>
    <row r="192" spans="9:60" ht="15" customHeight="1" x14ac:dyDescent="0.25">
      <c r="I192" s="225"/>
      <c r="AF192" s="22" t="str">
        <f>IF(AND(I192&lt;&gt;"",AA192-I192&gt;=14),"YES", "")</f>
        <v/>
      </c>
    </row>
    <row r="193" spans="9:32" ht="15" customHeight="1" x14ac:dyDescent="0.25">
      <c r="I193" s="225"/>
      <c r="AF193" s="22" t="str">
        <f>IF(AND(I193&lt;&gt;"",AA193-I193&gt;=14),"YES", "")</f>
        <v/>
      </c>
    </row>
    <row r="194" spans="9:32" ht="15" customHeight="1" x14ac:dyDescent="0.25">
      <c r="I194" s="225"/>
      <c r="AF194" s="22" t="str">
        <f>IF(AND(I194&lt;&gt;"",AA194-I194&gt;=14),"YES", "")</f>
        <v/>
      </c>
    </row>
    <row r="195" spans="9:32" ht="15" customHeight="1" x14ac:dyDescent="0.25">
      <c r="I195" s="225"/>
      <c r="AF195" s="22" t="str">
        <f>IF(AND(I195&lt;&gt;"",AA195-I195&gt;=14),"YES", "")</f>
        <v/>
      </c>
    </row>
    <row r="196" spans="9:32" ht="15" customHeight="1" x14ac:dyDescent="0.25">
      <c r="I196" s="225"/>
      <c r="AF196" s="22" t="str">
        <f>IF(AND(I196&lt;&gt;"",AA196-I196&gt;=14),"YES", "")</f>
        <v/>
      </c>
    </row>
    <row r="197" spans="9:32" ht="15" customHeight="1" x14ac:dyDescent="0.25">
      <c r="I197" s="225"/>
      <c r="AF197" s="22" t="str">
        <f>IF(AND(I197&lt;&gt;"",AA197-I197&gt;=14),"YES", "")</f>
        <v/>
      </c>
    </row>
    <row r="198" spans="9:32" ht="15" customHeight="1" x14ac:dyDescent="0.25">
      <c r="I198" s="225"/>
      <c r="AF198" s="22" t="str">
        <f>IF(AND(I198&lt;&gt;"",AA198-I198&gt;=14),"YES", "")</f>
        <v/>
      </c>
    </row>
    <row r="199" spans="9:32" ht="15" customHeight="1" x14ac:dyDescent="0.25">
      <c r="I199" s="225"/>
      <c r="AF199" s="22" t="str">
        <f>IF(AND(I199&lt;&gt;"",AA199-I199&gt;=14),"YES", "")</f>
        <v/>
      </c>
    </row>
    <row r="200" spans="9:32" ht="15" customHeight="1" x14ac:dyDescent="0.25">
      <c r="I200" s="225"/>
      <c r="AF200" s="22" t="str">
        <f>IF(AND(I200&lt;&gt;"",AA200-I200&gt;=14),"YES", "")</f>
        <v/>
      </c>
    </row>
    <row r="201" spans="9:32" ht="15" customHeight="1" x14ac:dyDescent="0.25">
      <c r="I201" s="225"/>
      <c r="AF201" s="22" t="str">
        <f>IF(AND(I201&lt;&gt;"",AA201-I201&gt;=14),"YES", "")</f>
        <v/>
      </c>
    </row>
    <row r="202" spans="9:32" ht="15" customHeight="1" x14ac:dyDescent="0.25">
      <c r="I202" s="225"/>
      <c r="AF202" s="22" t="str">
        <f>IF(AND(I202&lt;&gt;"",AA202-I202&gt;=14),"YES", "")</f>
        <v/>
      </c>
    </row>
    <row r="203" spans="9:32" ht="15" customHeight="1" x14ac:dyDescent="0.25">
      <c r="I203" s="225"/>
      <c r="AF203" s="22" t="str">
        <f>IF(AND(I203&lt;&gt;"",AA203-I203&gt;=14),"YES", "")</f>
        <v/>
      </c>
    </row>
    <row r="204" spans="9:32" ht="15" customHeight="1" x14ac:dyDescent="0.25">
      <c r="I204" s="225"/>
      <c r="AF204" s="22" t="str">
        <f>IF(AND(I204&lt;&gt;"",AA204-I204&gt;=14),"YES", "")</f>
        <v/>
      </c>
    </row>
    <row r="205" spans="9:32" ht="15" customHeight="1" x14ac:dyDescent="0.25">
      <c r="I205" s="225"/>
      <c r="AF205" s="22" t="str">
        <f>IF(AND(I205&lt;&gt;"",AA205-I205&gt;=14),"YES", "")</f>
        <v/>
      </c>
    </row>
    <row r="206" spans="9:32" ht="15" customHeight="1" x14ac:dyDescent="0.25">
      <c r="I206" s="225"/>
      <c r="AF206" s="22" t="str">
        <f>IF(AND(I206&lt;&gt;"",AA206-I206&gt;=14),"YES", "")</f>
        <v/>
      </c>
    </row>
    <row r="207" spans="9:32" ht="15" customHeight="1" x14ac:dyDescent="0.25">
      <c r="I207" s="225"/>
      <c r="AF207" s="22" t="str">
        <f>IF(AND(I207&lt;&gt;"",AA207-I207&gt;=14),"YES", "")</f>
        <v/>
      </c>
    </row>
    <row r="208" spans="9:32" ht="15" customHeight="1" x14ac:dyDescent="0.25">
      <c r="I208" s="225"/>
      <c r="AF208" s="22" t="str">
        <f>IF(AND(I208&lt;&gt;"",AA208-I208&gt;=14),"YES", "")</f>
        <v/>
      </c>
    </row>
    <row r="209" spans="9:32" ht="15" customHeight="1" x14ac:dyDescent="0.25">
      <c r="I209" s="225"/>
      <c r="AF209" s="22" t="str">
        <f>IF(AND(I209&lt;&gt;"",AA209-I209&gt;=14),"YES", "")</f>
        <v/>
      </c>
    </row>
    <row r="210" spans="9:32" ht="15" customHeight="1" x14ac:dyDescent="0.25">
      <c r="I210" s="225"/>
      <c r="AF210" s="22" t="str">
        <f>IF(AND(I210&lt;&gt;"",AA210-I210&gt;=14),"YES", "")</f>
        <v/>
      </c>
    </row>
    <row r="211" spans="9:32" ht="15" customHeight="1" x14ac:dyDescent="0.25">
      <c r="I211" s="225"/>
      <c r="AF211" s="22" t="str">
        <f>IF(AND(I211&lt;&gt;"",AA211-I211&gt;=14),"YES", "")</f>
        <v/>
      </c>
    </row>
    <row r="212" spans="9:32" ht="15" customHeight="1" x14ac:dyDescent="0.25">
      <c r="I212" s="225"/>
      <c r="AF212" s="22" t="str">
        <f>IF(AND(I212&lt;&gt;"",AA212-I212&gt;=14),"YES", "")</f>
        <v/>
      </c>
    </row>
    <row r="213" spans="9:32" ht="15" customHeight="1" x14ac:dyDescent="0.25">
      <c r="I213" s="225"/>
      <c r="AF213" s="22" t="str">
        <f>IF(AND(I213&lt;&gt;"",AA213-I213&gt;=14),"YES", "")</f>
        <v/>
      </c>
    </row>
    <row r="214" spans="9:32" ht="15" customHeight="1" x14ac:dyDescent="0.25">
      <c r="I214" s="225"/>
      <c r="AF214" s="22" t="str">
        <f>IF(AND(I214&lt;&gt;"",AA214-I214&gt;=14),"YES", "")</f>
        <v/>
      </c>
    </row>
    <row r="215" spans="9:32" ht="15" customHeight="1" x14ac:dyDescent="0.25">
      <c r="I215" s="225"/>
      <c r="AF215" s="22" t="str">
        <f>IF(AND(I215&lt;&gt;"",AA215-I215&gt;=14),"YES", "")</f>
        <v/>
      </c>
    </row>
    <row r="216" spans="9:32" ht="15" customHeight="1" x14ac:dyDescent="0.25">
      <c r="I216" s="225"/>
      <c r="AF216" s="22" t="str">
        <f>IF(AND(I216&lt;&gt;"",AA216-I216&gt;=14),"YES", "")</f>
        <v/>
      </c>
    </row>
    <row r="217" spans="9:32" ht="15" customHeight="1" x14ac:dyDescent="0.25">
      <c r="I217" s="225"/>
      <c r="AF217" s="22" t="str">
        <f>IF(AND(I217&lt;&gt;"",AA217-I217&gt;=14),"YES", "")</f>
        <v/>
      </c>
    </row>
    <row r="218" spans="9:32" ht="15" customHeight="1" x14ac:dyDescent="0.25">
      <c r="I218" s="225"/>
      <c r="AF218" s="22" t="str">
        <f>IF(AND(I218&lt;&gt;"",AA218-I218&gt;=14),"YES", "")</f>
        <v/>
      </c>
    </row>
    <row r="219" spans="9:32" ht="15" customHeight="1" x14ac:dyDescent="0.25">
      <c r="I219" s="225"/>
      <c r="AF219" s="22" t="str">
        <f>IF(AND(I219&lt;&gt;"",AA219-I219&gt;=14),"YES", "")</f>
        <v/>
      </c>
    </row>
    <row r="220" spans="9:32" ht="15" customHeight="1" x14ac:dyDescent="0.25">
      <c r="I220" s="225"/>
      <c r="AF220" s="22" t="str">
        <f>IF(AND(I220&lt;&gt;"",AA220-I220&gt;=14),"YES", "")</f>
        <v/>
      </c>
    </row>
    <row r="221" spans="9:32" ht="15" customHeight="1" x14ac:dyDescent="0.25">
      <c r="I221" s="225"/>
      <c r="AF221" s="22" t="str">
        <f>IF(AND(I221&lt;&gt;"",AA221-I221&gt;=14),"YES", "")</f>
        <v/>
      </c>
    </row>
    <row r="222" spans="9:32" ht="15" customHeight="1" x14ac:dyDescent="0.25">
      <c r="I222" s="225"/>
      <c r="AF222" s="22" t="str">
        <f>IF(AND(I222&lt;&gt;"",AA222-I222&gt;=14),"YES", "")</f>
        <v/>
      </c>
    </row>
    <row r="223" spans="9:32" ht="15" customHeight="1" x14ac:dyDescent="0.25">
      <c r="I223" s="225"/>
      <c r="AF223" s="22" t="str">
        <f>IF(AND(I223&lt;&gt;"",AA223-I223&gt;=14),"YES", "")</f>
        <v/>
      </c>
    </row>
    <row r="224" spans="9:32" ht="15" customHeight="1" x14ac:dyDescent="0.25">
      <c r="I224" s="225"/>
      <c r="AF224" s="22" t="str">
        <f>IF(AND(I224&lt;&gt;"",AA224-I224&gt;=14),"YES", "")</f>
        <v/>
      </c>
    </row>
    <row r="225" spans="9:32" ht="15" customHeight="1" x14ac:dyDescent="0.25">
      <c r="I225" s="225"/>
      <c r="AF225" s="22" t="str">
        <f>IF(AND(I225&lt;&gt;"",AA225-I225&gt;=14),"YES", "")</f>
        <v/>
      </c>
    </row>
    <row r="226" spans="9:32" ht="15" customHeight="1" x14ac:dyDescent="0.25">
      <c r="I226" s="225"/>
      <c r="AF226" s="22" t="str">
        <f>IF(AND(I226&lt;&gt;"",AA226-I226&gt;=14),"YES", "")</f>
        <v/>
      </c>
    </row>
    <row r="227" spans="9:32" ht="15" customHeight="1" x14ac:dyDescent="0.25">
      <c r="I227" s="225"/>
      <c r="AF227" s="22" t="str">
        <f>IF(AND(I227&lt;&gt;"",AA227-I227&gt;=14),"YES", "")</f>
        <v/>
      </c>
    </row>
    <row r="228" spans="9:32" ht="15" customHeight="1" x14ac:dyDescent="0.25">
      <c r="I228" s="225"/>
    </row>
    <row r="229" spans="9:32" ht="15" customHeight="1" x14ac:dyDescent="0.25">
      <c r="I229" s="225"/>
    </row>
    <row r="230" spans="9:32" ht="15" customHeight="1" x14ac:dyDescent="0.25">
      <c r="I230" s="225"/>
    </row>
    <row r="231" spans="9:32" ht="15" customHeight="1" x14ac:dyDescent="0.25">
      <c r="I231" s="225"/>
    </row>
    <row r="232" spans="9:32" ht="15" customHeight="1" x14ac:dyDescent="0.25">
      <c r="I232" s="225"/>
    </row>
    <row r="233" spans="9:32" ht="15" customHeight="1" x14ac:dyDescent="0.25">
      <c r="I233" s="225"/>
    </row>
    <row r="234" spans="9:32" ht="15" customHeight="1" x14ac:dyDescent="0.25">
      <c r="I234" s="225"/>
    </row>
    <row r="235" spans="9:32" ht="15" customHeight="1" x14ac:dyDescent="0.25">
      <c r="I235" s="225"/>
    </row>
    <row r="236" spans="9:32" ht="15" customHeight="1" x14ac:dyDescent="0.25">
      <c r="I236" s="225"/>
    </row>
    <row r="237" spans="9:32" ht="15" customHeight="1" x14ac:dyDescent="0.25">
      <c r="I237" s="225"/>
    </row>
    <row r="238" spans="9:32" ht="15" customHeight="1" x14ac:dyDescent="0.25">
      <c r="I238" s="225"/>
    </row>
    <row r="239" spans="9:32" ht="15" customHeight="1" x14ac:dyDescent="0.25">
      <c r="I239" s="225"/>
    </row>
    <row r="240" spans="9:32" ht="15" customHeight="1" x14ac:dyDescent="0.25">
      <c r="I240" s="225"/>
    </row>
    <row r="241" spans="9:9" ht="15" customHeight="1" x14ac:dyDescent="0.25">
      <c r="I241" s="225"/>
    </row>
    <row r="242" spans="9:9" ht="15" customHeight="1" x14ac:dyDescent="0.25">
      <c r="I242" s="225"/>
    </row>
    <row r="243" spans="9:9" ht="15" customHeight="1" x14ac:dyDescent="0.25">
      <c r="I243" s="225"/>
    </row>
    <row r="244" spans="9:9" ht="15" customHeight="1" x14ac:dyDescent="0.25">
      <c r="I244" s="225"/>
    </row>
    <row r="245" spans="9:9" ht="15" customHeight="1" x14ac:dyDescent="0.25">
      <c r="I245" s="225"/>
    </row>
    <row r="246" spans="9:9" ht="15" customHeight="1" x14ac:dyDescent="0.25">
      <c r="I246" s="225"/>
    </row>
    <row r="247" spans="9:9" ht="15" customHeight="1" x14ac:dyDescent="0.25">
      <c r="I247" s="225"/>
    </row>
    <row r="248" spans="9:9" ht="15" customHeight="1" x14ac:dyDescent="0.25">
      <c r="I248" s="225"/>
    </row>
    <row r="249" spans="9:9" ht="15" customHeight="1" x14ac:dyDescent="0.25">
      <c r="I249" s="225"/>
    </row>
    <row r="250" spans="9:9" ht="15" customHeight="1" x14ac:dyDescent="0.25">
      <c r="I250" s="225"/>
    </row>
    <row r="251" spans="9:9" ht="15" customHeight="1" x14ac:dyDescent="0.25">
      <c r="I251" s="225"/>
    </row>
    <row r="252" spans="9:9" ht="15" customHeight="1" x14ac:dyDescent="0.25">
      <c r="I252" s="225"/>
    </row>
    <row r="253" spans="9:9" ht="15" customHeight="1" x14ac:dyDescent="0.25">
      <c r="I253" s="225"/>
    </row>
    <row r="254" spans="9:9" ht="15" customHeight="1" x14ac:dyDescent="0.25">
      <c r="I254" s="225"/>
    </row>
    <row r="255" spans="9:9" ht="15" customHeight="1" x14ac:dyDescent="0.25">
      <c r="I255" s="225"/>
    </row>
    <row r="256" spans="9:9" ht="15" customHeight="1" x14ac:dyDescent="0.25">
      <c r="I256" s="225"/>
    </row>
    <row r="257" spans="9:9" ht="15" customHeight="1" x14ac:dyDescent="0.25">
      <c r="I257" s="225"/>
    </row>
    <row r="258" spans="9:9" ht="15" customHeight="1" x14ac:dyDescent="0.25">
      <c r="I258" s="225"/>
    </row>
    <row r="259" spans="9:9" ht="15" customHeight="1" x14ac:dyDescent="0.25">
      <c r="I259" s="225"/>
    </row>
  </sheetData>
  <sheetProtection formatColumns="0" selectLockedCells="1"/>
  <mergeCells count="2">
    <mergeCell ref="AK5:AL5"/>
    <mergeCell ref="H2:Q5"/>
  </mergeCells>
  <conditionalFormatting sqref="Z9:Z35">
    <cfRule type="cellIs" dxfId="12" priority="11" operator="equal">
      <formula>"Pending"</formula>
    </cfRule>
  </conditionalFormatting>
  <conditionalFormatting sqref="J9:J35 H9:H35 Z9:AA35">
    <cfRule type="expression" dxfId="11" priority="12">
      <formula>NOT(ISBLANK($A9))</formula>
    </cfRule>
  </conditionalFormatting>
  <conditionalFormatting sqref="H9:AA35">
    <cfRule type="notContainsBlanks" dxfId="10" priority="9">
      <formula>LEN(TRIM(H9))&gt;0</formula>
    </cfRule>
  </conditionalFormatting>
  <conditionalFormatting sqref="K9:Y35">
    <cfRule type="cellIs" dxfId="9" priority="8" operator="equal">
      <formula>"TBD"</formula>
    </cfRule>
  </conditionalFormatting>
  <conditionalFormatting sqref="J9:Y35">
    <cfRule type="expression" dxfId="8" priority="13">
      <formula>$J9="Y"</formula>
    </cfRule>
  </conditionalFormatting>
  <conditionalFormatting sqref="I9:I35">
    <cfRule type="expression" dxfId="7" priority="10">
      <formula>$H9="Vaccinated"</formula>
    </cfRule>
  </conditionalFormatting>
  <conditionalFormatting sqref="AG9:AQ42">
    <cfRule type="cellIs" dxfId="6" priority="4" operator="equal">
      <formula>"TBD"</formula>
    </cfRule>
  </conditionalFormatting>
  <conditionalFormatting sqref="AG9:AG42">
    <cfRule type="expression" dxfId="5" priority="7">
      <formula>NOT(ISBLANK($B9))</formula>
    </cfRule>
  </conditionalFormatting>
  <conditionalFormatting sqref="AG9:AS42">
    <cfRule type="notContainsBlanks" dxfId="4" priority="5">
      <formula>LEN(TRIM(AG9))&gt;0</formula>
    </cfRule>
  </conditionalFormatting>
  <conditionalFormatting sqref="AG9:AS42">
    <cfRule type="expression" dxfId="3" priority="6">
      <formula>$Z9 = "Y"</formula>
    </cfRule>
  </conditionalFormatting>
  <conditionalFormatting sqref="AT9:AU42">
    <cfRule type="cellIs" dxfId="2" priority="2" operator="equal">
      <formula>"Pending"</formula>
    </cfRule>
  </conditionalFormatting>
  <conditionalFormatting sqref="AT9:AU42">
    <cfRule type="expression" dxfId="1" priority="3">
      <formula>NOT(ISBLANK($B9))</formula>
    </cfRule>
  </conditionalFormatting>
  <conditionalFormatting sqref="AT9:AU42">
    <cfRule type="notContainsBlanks" dxfId="0" priority="1">
      <formula>LEN(TRIM(AT9))&gt;0</formula>
    </cfRule>
  </conditionalFormatting>
  <dataValidations count="11">
    <dataValidation type="list" allowBlank="1" showInputMessage="1" showErrorMessage="1" sqref="D6:D1048576 C1:C5" xr:uid="{89BA6A76-619C-495A-92C2-9B86F7C227C4}">
      <formula1>JobCode</formula1>
    </dataValidation>
    <dataValidation type="list" allowBlank="1" showInputMessage="1" showErrorMessage="1" sqref="H9:H1048576" xr:uid="{6BF0B125-B6E1-41B6-A258-DE674CF835F7}">
      <formula1>"Vaccinated, Waiting for Vaccine, Declined"</formula1>
    </dataValidation>
    <dataValidation type="list" allowBlank="1" showInputMessage="1" showErrorMessage="1" sqref="J9:J35 AX9:AX1048576 AG9:AG42 AT9:AU1048576" xr:uid="{572E717D-467D-437A-80D1-3F451FEB0D22}">
      <formula1>Y_N</formula1>
    </dataValidation>
    <dataValidation type="list" allowBlank="1" showInputMessage="1" showErrorMessage="1" sqref="Z9:Z35" xr:uid="{5F4D03C4-E6C8-4C60-83DD-1EEDD894DE9B}">
      <formula1>Results</formula1>
    </dataValidation>
    <dataValidation type="list" allowBlank="1" showInputMessage="1" showErrorMessage="1" sqref="L9:X35 AW9:AW1048576 AH9:AQ42" xr:uid="{2E85EB60-ED4C-4FDA-8678-9C2AF6895397}">
      <formula1>Yes_No</formula1>
    </dataValidation>
    <dataValidation type="list" allowBlank="1" sqref="C9:C17" xr:uid="{C2849422-B526-46CB-8576-CA890ED57BBF}">
      <formula1>"F,M"</formula1>
    </dataValidation>
    <dataValidation allowBlank="1" sqref="AV9:AV1048576" xr:uid="{F002925A-ED7F-4CBC-98C6-FC7AB9BD05E9}"/>
    <dataValidation allowBlank="1" showErrorMessage="1" sqref="BB8:BB1048576 AS9:AS1048576" xr:uid="{2F559A31-9A02-45FC-8120-ECA37FB5440F}"/>
    <dataValidation type="list" allowBlank="1" showErrorMessage="1" sqref="BE9:BE1048576 AZ9:BA1048576" xr:uid="{70F416ED-9695-4648-BDAA-69C9A219D032}">
      <formula1>Y_N</formula1>
    </dataValidation>
    <dataValidation type="list" allowBlank="1" showErrorMessage="1" sqref="BC9:BD1048576" xr:uid="{270EA361-15B2-4D67-BFB1-56D478719968}">
      <formula1>Yes_No</formula1>
    </dataValidation>
    <dataValidation type="list" allowBlank="1" showErrorMessage="1" sqref="AR9:AR42" xr:uid="{B7C92F0C-018D-40F6-922E-6760796773D3}">
      <formula1>"Current,Former,Never,Unknown"</formula1>
    </dataValidation>
  </dataValidations>
  <pageMargins left="0.70000000000000007" right="0.70000000000000007" top="1.1437500000000003" bottom="1.1437500000000003" header="0.75000000000000011" footer="0.75000000000000011"/>
  <pageSetup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9da1016-2a1b-4f8a-9768-d7a4932f6f16">
      <UserInfo>
        <DisplayName>Iguchi Lisa C</DisplayName>
        <AccountId>96</AccountId>
        <AccountType/>
      </UserInfo>
      <UserInfo>
        <DisplayName>Tran Dat J</DisplayName>
        <AccountId>98</AccountId>
        <AccountType/>
      </UserInfo>
    </SharedWithUsers>
    <IACategory xmlns="59da1016-2a1b-4f8a-9768-d7a4932f6f16" xsi:nil="true"/>
    <DocumentExpirationDate xmlns="59da1016-2a1b-4f8a-9768-d7a4932f6f16" xsi:nil="true"/>
    <IATopic xmlns="59da1016-2a1b-4f8a-9768-d7a4932f6f16" xsi:nil="true"/>
    <URL0 xmlns="71ccde8c-6fe8-40a6-9a94-00b11fb12ef5" xsi:nil="true"/>
    <IASubtopic xmlns="59da1016-2a1b-4f8a-9768-d7a4932f6f16" xsi:nil="true"/>
    <URL xmlns="http://schemas.microsoft.com/sharepoint/v3">
      <Url>https://www.oregon.gov/oha/covid19/Documents/COVID19-Case-Log.xlsx</Url>
      <Description>COVID19 Case Log</Description>
    </URL>
    <Meta_x0020_Keywords xmlns="71ccde8c-6fe8-40a6-9a94-00b11fb12ef5" xsi:nil="true"/>
    <PublishingExpirationDate xmlns="http://schemas.microsoft.com/sharepoint/v3" xsi:nil="true"/>
    <PublishingStartDate xmlns="http://schemas.microsoft.com/sharepoint/v3" xsi:nil="true"/>
    <Meta_x0020_Description xmlns="71ccde8c-6fe8-40a6-9a94-00b11fb12e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09F3958DED394690A3E829A25FAF2C" ma:contentTypeVersion="18" ma:contentTypeDescription="Create a new document." ma:contentTypeScope="" ma:versionID="34c2bf695ec4ce8533e0b14ef610f1dc">
  <xsd:schema xmlns:xsd="http://www.w3.org/2001/XMLSchema" xmlns:xs="http://www.w3.org/2001/XMLSchema" xmlns:p="http://schemas.microsoft.com/office/2006/metadata/properties" xmlns:ns1="http://schemas.microsoft.com/sharepoint/v3" xmlns:ns2="59da1016-2a1b-4f8a-9768-d7a4932f6f16" xmlns:ns3="71ccde8c-6fe8-40a6-9a94-00b11fb12ef5" targetNamespace="http://schemas.microsoft.com/office/2006/metadata/properties" ma:root="true" ma:fieldsID="077e23c2d1694b3036ab6cf69bab2cb0" ns1:_="" ns2:_="" ns3:_="">
    <xsd:import namespace="http://schemas.microsoft.com/sharepoint/v3"/>
    <xsd:import namespace="59da1016-2a1b-4f8a-9768-d7a4932f6f16"/>
    <xsd:import namespace="71ccde8c-6fe8-40a6-9a94-00b11fb12ef5"/>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URL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ccde8c-6fe8-40a6-9a94-00b11fb12ef5"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URL0" ma:index="18" nillable="true" ma:displayName="URL" ma:internalName="URL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85CDE8-A70D-4971-AF04-BEC432C0B8D7}">
  <ds:schemaRefs>
    <ds:schemaRef ds:uri="http://schemas.microsoft.com/sharepoint/v3/contenttype/forms"/>
  </ds:schemaRefs>
</ds:datastoreItem>
</file>

<file path=customXml/itemProps2.xml><?xml version="1.0" encoding="utf-8"?>
<ds:datastoreItem xmlns:ds="http://schemas.openxmlformats.org/officeDocument/2006/customXml" ds:itemID="{E5FBBE1B-028B-4C06-ACB7-4ED3209303A0}">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d9e2ab17-2cf8-4db7-bdb7-739bd64cf4c7"/>
    <ds:schemaRef ds:uri="55f958f7-070a-4117-bcb5-b50c0ccba210"/>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D974AA88-7509-4B94-B459-BB15674FC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RESIDENTS</vt:lpstr>
      <vt:lpstr>STAFF</vt:lpstr>
      <vt:lpstr>Totals and Keys</vt:lpstr>
      <vt:lpstr>LPHA ONLY</vt:lpstr>
      <vt:lpstr>JobCode</vt:lpstr>
      <vt:lpstr>Results</vt:lpstr>
      <vt:lpstr>Y_N</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Case Log</dc:title>
  <dc:subject/>
  <dc:creator>Sandra Arevalo</dc:creator>
  <cp:keywords/>
  <dc:description/>
  <cp:lastModifiedBy>Linder Meghan</cp:lastModifiedBy>
  <cp:revision/>
  <dcterms:created xsi:type="dcterms:W3CDTF">2020-12-07T20:27:00Z</dcterms:created>
  <dcterms:modified xsi:type="dcterms:W3CDTF">2021-03-22T17:14:00Z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0x010100EB09F3958DED394690A3E829A25FAF2C</vt:lpwstr>
  </property>
  <property fmtid="{D5CDD505-2E9C-101B-9397-08002B2CF9AE}" pid="3" name="WorkflowChangePath">
    <vt:lpwstr>87559b71-ae51-43fa-bb8e-bea252d13e51,3;</vt:lpwstr>
  </property>
</Properties>
</file>