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T:\SFS\Homeownership Development\MWESB SVDE\Forms\"/>
    </mc:Choice>
  </mc:AlternateContent>
  <xr:revisionPtr revIDLastSave="0" documentId="13_ncr:1_{73C342BA-269A-4D19-AAFB-7039531D5983}" xr6:coauthVersionLast="47" xr6:coauthVersionMax="47" xr10:uidLastSave="{00000000-0000-0000-0000-000000000000}"/>
  <bookViews>
    <workbookView xWindow="-108" yWindow="-108" windowWidth="23256" windowHeight="12576" tabRatio="847" activeTab="4" xr2:uid="{00000000-000D-0000-FFFF-FFFF00000000}"/>
  </bookViews>
  <sheets>
    <sheet name="Instructions" sheetId="15" r:id="rId1"/>
    <sheet name="GC MWESB" sheetId="5" r:id="rId2"/>
    <sheet name="Categories by Trade" sheetId="1" r:id="rId3"/>
    <sheet name="Trade by Race Ethnicity" sheetId="16" state="hidden" r:id="rId4"/>
    <sheet name="Firm Detail" sheetId="4" r:id="rId5"/>
    <sheet name="Equity Grid" sheetId="7" r:id="rId6"/>
    <sheet name="Management Agent" sheetId="14" state="hidden" r:id="rId7"/>
    <sheet name="Resident-Supportive Services " sheetId="9" state="hidden" r:id="rId8"/>
  </sheets>
  <externalReferences>
    <externalReference r:id="rId9"/>
  </externalReferences>
  <definedNames>
    <definedName name="_xlnm.Print_Area" localSheetId="2">'Categories by Trade'!$B$1:$D$38</definedName>
    <definedName name="_xlnm.Print_Area" localSheetId="5">'Equity Grid'!#REF!</definedName>
    <definedName name="_xlnm.Print_Area" localSheetId="4">'Firm Detail'!$B$1:$E$55</definedName>
    <definedName name="_xlnm.Print_Area" localSheetId="1">'GC MWESB'!$B$1:$G$15</definedName>
    <definedName name="_xlnm.Print_Area" localSheetId="0">Instructions!$B$1:$H$22</definedName>
    <definedName name="_xlnm.Print_Area" localSheetId="6">'Management Agent'!$B$1:$G$32</definedName>
    <definedName name="_xlnm.Print_Area" localSheetId="7">'Resident-Supportive Services '!$B$6:$I$28</definedName>
    <definedName name="_xlnm.Print_Area" localSheetId="3">'Trade by Race Ethnicity'!$A$2:$D$50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4" l="1"/>
  <c r="C28" i="4"/>
  <c r="E27" i="4"/>
  <c r="E26" i="4"/>
  <c r="E25" i="4"/>
  <c r="E24" i="4"/>
  <c r="C21" i="4"/>
  <c r="E20" i="4"/>
  <c r="E19" i="4"/>
  <c r="E18" i="4"/>
  <c r="E17" i="4"/>
  <c r="E16" i="4"/>
  <c r="E28" i="4" s="1"/>
  <c r="E15" i="4"/>
  <c r="E14" i="4"/>
  <c r="E12" i="4"/>
  <c r="E11" i="4"/>
  <c r="E10" i="4"/>
  <c r="D9" i="4"/>
  <c r="D21" i="4" s="1"/>
  <c r="C9" i="4"/>
  <c r="E9" i="4" l="1"/>
  <c r="E21" i="4" s="1"/>
  <c r="E10" i="7" l="1"/>
  <c r="D7" i="7" l="1"/>
  <c r="D6" i="7"/>
  <c r="D5" i="7"/>
  <c r="C7" i="7"/>
  <c r="C6" i="7"/>
  <c r="C5" i="7"/>
  <c r="B7" i="7" l="1"/>
  <c r="B6" i="7"/>
  <c r="B5" i="7"/>
  <c r="B4" i="7"/>
  <c r="E3" i="7"/>
  <c r="D3" i="7"/>
  <c r="C3" i="7"/>
  <c r="E49" i="16"/>
  <c r="E5" i="7"/>
  <c r="E6" i="7"/>
  <c r="E7" i="7"/>
  <c r="D8" i="7"/>
  <c r="C8" i="7"/>
  <c r="E8" i="7" l="1"/>
  <c r="D4" i="7"/>
  <c r="D9" i="7" s="1"/>
  <c r="C4" i="7"/>
  <c r="C9" i="7" s="1"/>
  <c r="E9" i="7" l="1"/>
  <c r="E4" i="7"/>
</calcChain>
</file>

<file path=xl/sharedStrings.xml><?xml version="1.0" encoding="utf-8"?>
<sst xmlns="http://schemas.openxmlformats.org/spreadsheetml/2006/main" count="258" uniqueCount="159">
  <si>
    <t>Concrete</t>
  </si>
  <si>
    <t xml:space="preserve"> </t>
  </si>
  <si>
    <t>Masonry</t>
  </si>
  <si>
    <t>Metals</t>
  </si>
  <si>
    <t>Rough Carpentry</t>
  </si>
  <si>
    <t>Finish Carpentry</t>
  </si>
  <si>
    <t>Waterproofing</t>
  </si>
  <si>
    <t>Roofing</t>
  </si>
  <si>
    <t>Insulation</t>
  </si>
  <si>
    <t>Siding</t>
  </si>
  <si>
    <t>Doors and Hardware</t>
  </si>
  <si>
    <t>Windows/Storefront</t>
  </si>
  <si>
    <t>Drywall/Metal Stud Framing</t>
  </si>
  <si>
    <t>Flooring</t>
  </si>
  <si>
    <t>Painting</t>
  </si>
  <si>
    <t>Signage</t>
  </si>
  <si>
    <t>Accessories</t>
  </si>
  <si>
    <t>Window Coverings</t>
  </si>
  <si>
    <t>Elevator</t>
  </si>
  <si>
    <t>Electrical</t>
  </si>
  <si>
    <t>Low Voltage/Communications</t>
  </si>
  <si>
    <t>HVAC</t>
  </si>
  <si>
    <t>Pluming</t>
  </si>
  <si>
    <t>Fire Suppression</t>
  </si>
  <si>
    <t>Electronic Safety and Security</t>
  </si>
  <si>
    <t>Earthwork/Utilities</t>
  </si>
  <si>
    <t>Landscaping</t>
  </si>
  <si>
    <t>COBID firms ( not hierarchy based)</t>
  </si>
  <si>
    <t>Total number of firms</t>
  </si>
  <si>
    <t>MBE American Indian or Alaska Native</t>
  </si>
  <si>
    <t>MBE Black or African American</t>
  </si>
  <si>
    <t>MBE - Hispanic</t>
  </si>
  <si>
    <t>MBE -Asian</t>
  </si>
  <si>
    <t>MBE Native Hawaiian or Pacific Islander</t>
  </si>
  <si>
    <t>MBE Middle Eastern /Northern African</t>
  </si>
  <si>
    <t>Other Categories</t>
  </si>
  <si>
    <t>Total Construction Costs</t>
  </si>
  <si>
    <t>Totals</t>
  </si>
  <si>
    <t>Totals by Category</t>
  </si>
  <si>
    <t xml:space="preserve">Categories by Trade/SOW  </t>
  </si>
  <si>
    <t xml:space="preserve"> Complete the following table with information about subcontractor outreach efforts. Please include all tiers of subcontractors.</t>
  </si>
  <si>
    <t>Architecture</t>
  </si>
  <si>
    <t>Engineering</t>
  </si>
  <si>
    <t>Design</t>
  </si>
  <si>
    <t>Planning</t>
  </si>
  <si>
    <t>Administrative</t>
  </si>
  <si>
    <t>Legal</t>
  </si>
  <si>
    <t>COBID Member #</t>
  </si>
  <si>
    <t>Resident Services/Supportive Services</t>
  </si>
  <si>
    <t>Other</t>
  </si>
  <si>
    <t>Minority Owned Business</t>
  </si>
  <si>
    <t>Woman Owned Business</t>
  </si>
  <si>
    <t>Service-Disabled Veteran Business Enterprise</t>
  </si>
  <si>
    <t>Emerging Small Business</t>
  </si>
  <si>
    <t>Total MWESB</t>
  </si>
  <si>
    <t>Management Agent Profile</t>
  </si>
  <si>
    <t>Spanish</t>
  </si>
  <si>
    <t>TAB 1</t>
  </si>
  <si>
    <t>Fillable cells are set at "Wrap Text"</t>
  </si>
  <si>
    <t>[ 1 ]</t>
  </si>
  <si>
    <t>American Indian or Alaska Native</t>
  </si>
  <si>
    <t>Asian</t>
  </si>
  <si>
    <t>Black or African America</t>
  </si>
  <si>
    <t>Hispanic</t>
  </si>
  <si>
    <t>Native Hawaiian or Pacific Islander</t>
  </si>
  <si>
    <t>White/Non-Hispanic</t>
  </si>
  <si>
    <t>Race/Ethnicity</t>
  </si>
  <si>
    <t>Code</t>
  </si>
  <si>
    <t>Number of Employees</t>
  </si>
  <si>
    <t>Example:   Rough Carpentry</t>
  </si>
  <si>
    <t xml:space="preserve">Categories by Trade/Scope of Work (SOW) </t>
  </si>
  <si>
    <t>Total number of Minority Empolyees utilized in construction project</t>
  </si>
  <si>
    <t>Please track outreach efforts to professionals, contractors, and sub-contractors by Scope of work, code, COBID # (if applicable), and any COBID eligible firms approached and assisted with certifications.</t>
  </si>
  <si>
    <t>Worksheet</t>
  </si>
  <si>
    <t>Autofill</t>
  </si>
  <si>
    <t>TO BE INCLUDED IN APPLICATION, CONTINUALLY UPDATED, &amp; FILED QUARTERLY</t>
  </si>
  <si>
    <t>Please indicate if Management Agent is identified as an MBE</t>
  </si>
  <si>
    <t>Please identify any languages other than English spoken that Management Agent works with</t>
  </si>
  <si>
    <t>Management Agent  Company Name</t>
  </si>
  <si>
    <t>PLEASE COMPLETE ALL "WHEAT" SHADED CELLS</t>
  </si>
  <si>
    <t>Woman Owned Business  (WBE)</t>
  </si>
  <si>
    <t>Emerging Small Business  (ESB)</t>
  </si>
  <si>
    <t xml:space="preserve">Check Appropriate Box -   Please insert                       Paid to DATE amount </t>
  </si>
  <si>
    <t>Total Payments as a percentage of total construction costs paid to date</t>
  </si>
  <si>
    <t>Plumbing</t>
  </si>
  <si>
    <t>The following outcomes should be reported by contractor during construction.    All race/ethnicity information is voluntary and employees are not required to report.</t>
  </si>
  <si>
    <t>Please provide profile of the Management Agent, summary of marketing, publications, organizations utilized in leasing plan, please list any revisions</t>
  </si>
  <si>
    <t xml:space="preserve">Please indicate if any Development Team member is a MBE, please identify MBE </t>
  </si>
  <si>
    <t>Service-Disabled Veteran Business Enterprise (SDVBE)</t>
  </si>
  <si>
    <t>Has the property Management Agent/company provided an updated AFHMP to portfolio administration (AMC)?</t>
  </si>
  <si>
    <t xml:space="preserve">Complete the following Resident Services questions and table and submit with Application: </t>
  </si>
  <si>
    <t>1.	Describe the type of housing population(s) proposed for this project and their anticipated needs.</t>
  </si>
  <si>
    <t>2.	Describe your plan to meet the needs of the tenants this project will serve.</t>
  </si>
  <si>
    <t>3.	Specify any existing or proposed contractual agreements that will be in place with local service providers for this project.</t>
  </si>
  <si>
    <t>4.	Describe how resident services will be coordinated with ongoing property management of the project.</t>
  </si>
  <si>
    <t>Type of Offsite Resident Service (i.e. Financial fitness, education, special needs, food bank)</t>
  </si>
  <si>
    <t>Identify the entity or person responsible to provide or coordinate this service</t>
  </si>
  <si>
    <t xml:space="preserve">Anticipated Outcome or Goal </t>
  </si>
  <si>
    <t>Number of tenants anticipated to participate in this service</t>
  </si>
  <si>
    <t>5.	Describe how you developed your estimated services costs and how it aligns with your development budget.</t>
  </si>
  <si>
    <t xml:space="preserve">Summary of Management Agent Management  profile and team member demographics,  Please provide details of Management Agents history of addressing race, equity and inclusion. </t>
  </si>
  <si>
    <t xml:space="preserve">List final summary of marketing strategies addressing relative area demographics, list any revisions to culturally based marketing publications or organizations utilized for leasing outreach.  </t>
  </si>
  <si>
    <t>Generar Contractor:</t>
  </si>
  <si>
    <t>Sponsor/Developer:</t>
  </si>
  <si>
    <t xml:space="preserve">Project Name:  </t>
  </si>
  <si>
    <t>Have Owners/Agents  updated the AFHMP (Affirmative Fair Housing Marketing Plan) since original submission?  (Please provide details of changes)</t>
  </si>
  <si>
    <t>Name of Construction Firm</t>
  </si>
  <si>
    <t>*Name of Non Certified Firm</t>
  </si>
  <si>
    <t>Total Number of Employees</t>
  </si>
  <si>
    <t xml:space="preserve"> [1], [4]</t>
  </si>
  <si>
    <t>(4)  (4)</t>
  </si>
  <si>
    <t>A. Please check the appropriate box that employee best self- identifies                        B. Please insert "code" indentifying the appropriate race/ethnicity and number of employees correspondong to ethnicity                                                                                                                                   C. Please input total number of employees</t>
  </si>
  <si>
    <t>[2]</t>
  </si>
  <si>
    <t>[3]</t>
  </si>
  <si>
    <t>[4]</t>
  </si>
  <si>
    <t>[5]</t>
  </si>
  <si>
    <t>[6]</t>
  </si>
  <si>
    <t>[7]</t>
  </si>
  <si>
    <r>
      <t xml:space="preserve">Please track the total payments, by MBE sub-categories, made to COBID registered professionals, contractor, and sub-contractors. </t>
    </r>
    <r>
      <rPr>
        <b/>
        <sz val="11"/>
        <rFont val="Cambria"/>
        <family val="1"/>
      </rPr>
      <t>(MBE can only identify either as a Minority Business Enterprise or a Woman Owned, SBDVE or ESB but not both</t>
    </r>
    <r>
      <rPr>
        <sz val="11"/>
        <color theme="1"/>
        <rFont val="Cambria"/>
        <family val="1"/>
      </rPr>
      <t xml:space="preserve">)  </t>
    </r>
  </si>
  <si>
    <t>Minority Owned Business  (MBE) AUTOFILL</t>
  </si>
  <si>
    <t>MBE Team Member</t>
  </si>
  <si>
    <t>Project Name</t>
  </si>
  <si>
    <t>Please Complete</t>
  </si>
  <si>
    <t>Sponsor/Developer</t>
  </si>
  <si>
    <t>General Contractor</t>
  </si>
  <si>
    <t xml:space="preserve">Identify any changes made to orignal contracts awareded to sub-contractors, were any sub-contractors replaced at the last minute? </t>
  </si>
  <si>
    <t>TAB 3                                                       Minority Business Enterprise</t>
  </si>
  <si>
    <t xml:space="preserve">TAB 4  Diversity Grid       </t>
  </si>
  <si>
    <t xml:space="preserve">Outreach:MWESB/SDVBE Participation </t>
  </si>
  <si>
    <t>The MWESB/SDVBE Participation  Matrix is designed to record and track MWESB/SDVBE  participation in OHCS Multifamily Affordable Housing projects.</t>
  </si>
  <si>
    <t>GC MWESB</t>
  </si>
  <si>
    <t>Cells are unlocked to add or include additional scope of work</t>
  </si>
  <si>
    <t>TAB 2                                                                                                           Categories by Trade (SOW)</t>
  </si>
  <si>
    <t>Total amount of Contract Award</t>
  </si>
  <si>
    <t>Household Size</t>
  </si>
  <si>
    <t>TAB 3                                                                                                           Project Marketing outcomes</t>
  </si>
  <si>
    <t>Plese provide total Unit:  Application Requests- Denials, Appeals and Cultural referrals</t>
  </si>
  <si>
    <t>Fill In</t>
  </si>
  <si>
    <t>Income</t>
  </si>
  <si>
    <t>Check Box</t>
  </si>
  <si>
    <t>Summarize how your applicants heard about the project (e.g., wait list, websites, walk-ins, word of mouth, point of referral). (min. 150/max 250 words)</t>
  </si>
  <si>
    <t>Narrative</t>
  </si>
  <si>
    <t>Other: DBE</t>
  </si>
  <si>
    <t>Pleae complete report with all COBID and NON-COBID certified MWESB Firms utilized.</t>
  </si>
  <si>
    <t>COBID firms</t>
  </si>
  <si>
    <t>Other categories or unknown</t>
  </si>
  <si>
    <t>MBE By Category</t>
  </si>
  <si>
    <t>Volunteer Labor and Materials Donations (Optional)</t>
  </si>
  <si>
    <t>BIPOC Centered Volunteer Organizations</t>
  </si>
  <si>
    <t>Other/Unknown Volunteer Organizations</t>
  </si>
  <si>
    <t>Donated Materials from MWESB/SDVBE Firms</t>
  </si>
  <si>
    <t>Other Donated Materials</t>
  </si>
  <si>
    <t>Value of Volunteer Labor and Donated Materials</t>
  </si>
  <si>
    <t>Totals Value of Volunteer Labor and Donated Materials</t>
  </si>
  <si>
    <t>Reflect on your original MWESB/SDVBE plan. How successful were you in meeting your goal?  What worked or didn't work?  How can OHCS support you in this process?</t>
  </si>
  <si>
    <t xml:space="preserve">MBE - Diversity Matrix Instructions                                                         Please complete and email to elizabeth.thomas@hcs.oregon.gov                                         </t>
  </si>
  <si>
    <t>Identify any changes made to orignal contracts awarded to sub-contractors, were any sub-contractors replaced during construction?</t>
  </si>
  <si>
    <r>
      <t>Instructions:                                                                                                                                                                                                A) Use the category that BEST fits the firm you are reporting.                                                                               B)</t>
    </r>
    <r>
      <rPr>
        <sz val="12"/>
        <color theme="1"/>
        <rFont val="Cambria"/>
        <family val="1"/>
      </rPr>
      <t xml:space="preserve"> Insert total number of firms utilized by MBE. </t>
    </r>
    <r>
      <rPr>
        <b/>
        <sz val="12"/>
        <color theme="1"/>
        <rFont val="Cambria"/>
        <family val="1"/>
      </rPr>
      <t xml:space="preserve">                                                                                                                  C) </t>
    </r>
    <r>
      <rPr>
        <sz val="12"/>
        <color theme="1"/>
        <rFont val="Cambria"/>
        <family val="1"/>
      </rPr>
      <t xml:space="preserve">Please insert total award of construction contract to date.  </t>
    </r>
    <r>
      <rPr>
        <b/>
        <sz val="12"/>
        <color theme="1"/>
        <rFont val="Cambria"/>
        <family val="1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</si>
  <si>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t>TOTAL PROJECT CONSTRUCTION COSTS FOR THIS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</si>
</sst>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1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2"/>
      <color rgb="FF003B5C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2"/>
      <color theme="1"/>
      <name val="Cambria"/>
      <family val="2"/>
    </font>
    <font>
      <b/>
      <sz val="12"/>
      <color theme="1"/>
      <name val="Cambria"/>
      <family val="1"/>
    </font>
    <font>
      <sz val="12"/>
      <color rgb="FF242021"/>
      <name val="Times New Roman"/>
      <family val="1"/>
    </font>
    <font>
      <b/>
      <sz val="12"/>
      <name val="Cambria"/>
      <family val="1"/>
    </font>
    <font>
      <b/>
      <sz val="12"/>
      <color theme="1"/>
      <name val="Cambria"/>
      <family val="2"/>
    </font>
    <font>
      <b/>
      <sz val="11"/>
      <color theme="1"/>
      <name val="Cambria"/>
      <family val="1"/>
    </font>
    <font>
      <b/>
      <sz val="11"/>
      <color rgb="FF242021"/>
      <name val="Times New Roman"/>
      <family val="1"/>
    </font>
    <font>
      <b/>
      <sz val="11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4"/>
      <name val="Cambria"/>
      <family val="1"/>
    </font>
    <font>
      <sz val="11"/>
      <color theme="9" tint="0.79998168889431442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6337778862885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7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left"/>
    </xf>
    <xf numFmtId="44" fontId="5" fillId="2" borderId="0" xfId="1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6" fillId="2" borderId="0" xfId="0" applyFont="1" applyFill="1"/>
    <xf numFmtId="0" fontId="0" fillId="2" borderId="0" xfId="0" applyFill="1"/>
    <xf numFmtId="10" fontId="0" fillId="2" borderId="0" xfId="2" applyNumberFormat="1" applyFont="1" applyFill="1"/>
    <xf numFmtId="0" fontId="10" fillId="4" borderId="22" xfId="0" applyFont="1" applyFill="1" applyBorder="1" applyAlignment="1">
      <alignment vertical="center"/>
    </xf>
    <xf numFmtId="0" fontId="5" fillId="2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44" fontId="5" fillId="4" borderId="0" xfId="1" applyFont="1" applyFill="1" applyBorder="1"/>
    <xf numFmtId="10" fontId="3" fillId="4" borderId="8" xfId="2" applyNumberFormat="1" applyFont="1" applyFill="1" applyBorder="1" applyAlignment="1" applyProtection="1">
      <alignment horizontal="center" vertical="center"/>
    </xf>
    <xf numFmtId="10" fontId="3" fillId="4" borderId="11" xfId="2" applyNumberFormat="1" applyFont="1" applyFill="1" applyBorder="1" applyAlignment="1" applyProtection="1">
      <alignment horizontal="center" vertical="center"/>
    </xf>
    <xf numFmtId="10" fontId="3" fillId="4" borderId="8" xfId="2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44" fontId="10" fillId="3" borderId="18" xfId="1" applyFont="1" applyFill="1" applyBorder="1" applyAlignment="1">
      <alignment horizontal="center" vertical="center" wrapText="1"/>
    </xf>
    <xf numFmtId="164" fontId="4" fillId="4" borderId="3" xfId="1" applyNumberFormat="1" applyFont="1" applyFill="1" applyBorder="1" applyAlignment="1" applyProtection="1">
      <alignment horizontal="center" vertical="center"/>
    </xf>
    <xf numFmtId="10" fontId="4" fillId="4" borderId="8" xfId="2" applyNumberFormat="1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44" fontId="6" fillId="4" borderId="13" xfId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37" fontId="6" fillId="4" borderId="18" xfId="1" applyNumberFormat="1" applyFont="1" applyFill="1" applyBorder="1" applyAlignment="1" applyProtection="1">
      <alignment horizontal="center"/>
    </xf>
    <xf numFmtId="164" fontId="6" fillId="4" borderId="18" xfId="1" applyNumberFormat="1" applyFont="1" applyFill="1" applyBorder="1" applyAlignment="1" applyProtection="1">
      <alignment horizontal="center"/>
    </xf>
    <xf numFmtId="10" fontId="6" fillId="4" borderId="19" xfId="2" applyNumberFormat="1" applyFont="1" applyFill="1" applyBorder="1" applyAlignment="1" applyProtection="1">
      <alignment horizontal="center"/>
    </xf>
    <xf numFmtId="164" fontId="6" fillId="4" borderId="2" xfId="1" applyNumberFormat="1" applyFont="1" applyFill="1" applyBorder="1" applyAlignment="1" applyProtection="1"/>
    <xf numFmtId="0" fontId="17" fillId="4" borderId="3" xfId="0" applyFont="1" applyFill="1" applyBorder="1" applyAlignment="1">
      <alignment vertical="center"/>
    </xf>
    <xf numFmtId="0" fontId="17" fillId="4" borderId="32" xfId="0" applyFont="1" applyFill="1" applyBorder="1" applyAlignment="1">
      <alignment vertical="center"/>
    </xf>
    <xf numFmtId="0" fontId="17" fillId="5" borderId="3" xfId="0" applyFont="1" applyFill="1" applyBorder="1" applyAlignment="1" applyProtection="1">
      <alignment wrapText="1"/>
      <protection locked="0"/>
    </xf>
    <xf numFmtId="0" fontId="18" fillId="5" borderId="3" xfId="0" applyFont="1" applyFill="1" applyBorder="1" applyAlignment="1" applyProtection="1">
      <alignment horizontal="left"/>
      <protection locked="0"/>
    </xf>
    <xf numFmtId="0" fontId="17" fillId="5" borderId="3" xfId="0" applyFont="1" applyFill="1" applyBorder="1" applyProtection="1">
      <protection locked="0"/>
    </xf>
    <xf numFmtId="0" fontId="17" fillId="5" borderId="32" xfId="0" applyFont="1" applyFill="1" applyBorder="1" applyProtection="1">
      <protection locked="0"/>
    </xf>
    <xf numFmtId="0" fontId="18" fillId="5" borderId="32" xfId="0" applyFont="1" applyFill="1" applyBorder="1" applyAlignment="1" applyProtection="1">
      <alignment horizontal="left"/>
      <protection locked="0"/>
    </xf>
    <xf numFmtId="0" fontId="17" fillId="5" borderId="32" xfId="0" applyFont="1" applyFill="1" applyBorder="1" applyAlignment="1" applyProtection="1">
      <alignment horizontal="left"/>
      <protection locked="0"/>
    </xf>
    <xf numFmtId="0" fontId="17" fillId="5" borderId="3" xfId="0" applyFont="1" applyFill="1" applyBorder="1" applyAlignment="1" applyProtection="1">
      <alignment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16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164" fontId="3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5" borderId="3" xfId="1" applyNumberFormat="1" applyFont="1" applyFill="1" applyBorder="1" applyAlignment="1" applyProtection="1">
      <alignment horizontal="center" vertical="center"/>
      <protection locked="0"/>
    </xf>
    <xf numFmtId="164" fontId="3" fillId="5" borderId="3" xfId="1" applyNumberFormat="1" applyFont="1" applyFill="1" applyBorder="1" applyAlignment="1" applyProtection="1">
      <alignment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0" fontId="3" fillId="4" borderId="40" xfId="0" applyFont="1" applyFill="1" applyBorder="1" applyAlignment="1">
      <alignment vertical="center"/>
    </xf>
    <xf numFmtId="0" fontId="10" fillId="5" borderId="22" xfId="0" applyFont="1" applyFill="1" applyBorder="1" applyAlignment="1" applyProtection="1">
      <alignment vertical="center" wrapText="1"/>
      <protection locked="0"/>
    </xf>
    <xf numFmtId="0" fontId="10" fillId="5" borderId="24" xfId="0" applyFont="1" applyFill="1" applyBorder="1" applyAlignment="1" applyProtection="1">
      <alignment vertical="center" wrapText="1"/>
      <protection locked="0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25" xfId="0" applyFill="1" applyBorder="1"/>
    <xf numFmtId="0" fontId="0" fillId="2" borderId="31" xfId="0" applyFill="1" applyBorder="1"/>
    <xf numFmtId="0" fontId="0" fillId="2" borderId="36" xfId="0" applyFill="1" applyBorder="1"/>
    <xf numFmtId="0" fontId="10" fillId="4" borderId="22" xfId="0" applyFont="1" applyFill="1" applyBorder="1" applyAlignment="1">
      <alignment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0" fillId="5" borderId="3" xfId="0" applyFill="1" applyBorder="1" applyAlignment="1" applyProtection="1">
      <alignment horizontal="center" vertical="center"/>
      <protection locked="0"/>
    </xf>
    <xf numFmtId="0" fontId="10" fillId="4" borderId="33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7" xfId="0" applyFont="1" applyFill="1" applyBorder="1"/>
    <xf numFmtId="0" fontId="10" fillId="4" borderId="20" xfId="0" applyFont="1" applyFill="1" applyBorder="1" applyAlignment="1">
      <alignment vertical="center" wrapText="1"/>
    </xf>
    <xf numFmtId="0" fontId="10" fillId="4" borderId="33" xfId="0" applyFont="1" applyFill="1" applyBorder="1"/>
    <xf numFmtId="0" fontId="10" fillId="4" borderId="23" xfId="0" applyFont="1" applyFill="1" applyBorder="1"/>
    <xf numFmtId="0" fontId="10" fillId="4" borderId="37" xfId="0" applyFont="1" applyFill="1" applyBorder="1"/>
    <xf numFmtId="0" fontId="10" fillId="4" borderId="27" xfId="0" applyFont="1" applyFill="1" applyBorder="1"/>
    <xf numFmtId="0" fontId="10" fillId="4" borderId="21" xfId="0" applyFont="1" applyFill="1" applyBorder="1" applyAlignment="1">
      <alignment vertical="center" wrapText="1"/>
    </xf>
    <xf numFmtId="0" fontId="3" fillId="5" borderId="3" xfId="0" applyFont="1" applyFill="1" applyBorder="1" applyAlignment="1" applyProtection="1">
      <alignment vertical="center"/>
      <protection locked="0"/>
    </xf>
    <xf numFmtId="0" fontId="3" fillId="4" borderId="43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5" borderId="4" xfId="0" applyFont="1" applyFill="1" applyBorder="1" applyAlignment="1" applyProtection="1">
      <alignment vertical="center"/>
      <protection locked="0"/>
    </xf>
    <xf numFmtId="0" fontId="10" fillId="6" borderId="21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vertical="center"/>
    </xf>
    <xf numFmtId="0" fontId="3" fillId="5" borderId="32" xfId="0" applyFont="1" applyFill="1" applyBorder="1" applyAlignment="1" applyProtection="1">
      <alignment vertical="center"/>
      <protection locked="0"/>
    </xf>
    <xf numFmtId="0" fontId="3" fillId="5" borderId="44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vertical="center"/>
      <protection locked="0"/>
    </xf>
    <xf numFmtId="0" fontId="10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4" fillId="7" borderId="4" xfId="1" applyNumberFormat="1" applyFont="1" applyFill="1" applyBorder="1" applyAlignment="1" applyProtection="1">
      <alignment horizontal="center" vertical="center"/>
    </xf>
    <xf numFmtId="10" fontId="4" fillId="7" borderId="16" xfId="2" applyNumberFormat="1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 wrapText="1"/>
    </xf>
    <xf numFmtId="164" fontId="3" fillId="4" borderId="4" xfId="1" applyNumberFormat="1" applyFont="1" applyFill="1" applyBorder="1" applyAlignment="1" applyProtection="1">
      <alignment horizontal="center" vertical="center" wrapText="1"/>
    </xf>
    <xf numFmtId="0" fontId="10" fillId="5" borderId="22" xfId="0" applyFont="1" applyFill="1" applyBorder="1" applyAlignment="1" applyProtection="1">
      <alignment horizontal="left" vertical="top" wrapText="1"/>
      <protection locked="0"/>
    </xf>
    <xf numFmtId="0" fontId="10" fillId="5" borderId="23" xfId="0" applyFont="1" applyFill="1" applyBorder="1" applyAlignment="1" applyProtection="1">
      <alignment horizontal="left" vertical="top" wrapText="1"/>
      <protection locked="0"/>
    </xf>
    <xf numFmtId="0" fontId="10" fillId="5" borderId="24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>
      <alignment vertical="center"/>
    </xf>
    <xf numFmtId="0" fontId="3" fillId="4" borderId="40" xfId="0" applyFont="1" applyFill="1" applyBorder="1" applyAlignment="1" applyProtection="1">
      <alignment vertical="center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vertical="center" wrapText="1"/>
    </xf>
    <xf numFmtId="0" fontId="7" fillId="7" borderId="15" xfId="0" applyFont="1" applyFill="1" applyBorder="1" applyAlignment="1">
      <alignment horizontal="left" vertical="center"/>
    </xf>
    <xf numFmtId="1" fontId="4" fillId="7" borderId="4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  <xf numFmtId="1" fontId="4" fillId="4" borderId="3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1" fontId="3" fillId="4" borderId="4" xfId="0" quotePrefix="1" applyNumberFormat="1" applyFont="1" applyFill="1" applyBorder="1" applyAlignment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  <protection locked="0"/>
    </xf>
    <xf numFmtId="164" fontId="3" fillId="5" borderId="32" xfId="1" applyNumberFormat="1" applyFont="1" applyFill="1" applyBorder="1" applyAlignment="1" applyProtection="1">
      <alignment horizontal="center" vertical="center" wrapText="1"/>
      <protection locked="0"/>
    </xf>
    <xf numFmtId="10" fontId="3" fillId="4" borderId="44" xfId="2" applyNumberFormat="1" applyFont="1" applyFill="1" applyBorder="1" applyAlignment="1" applyProtection="1">
      <alignment horizontal="center" vertical="center"/>
    </xf>
    <xf numFmtId="0" fontId="10" fillId="4" borderId="48" xfId="0" applyFont="1" applyFill="1" applyBorder="1" applyAlignment="1">
      <alignment horizontal="center" vertical="center" wrapText="1"/>
    </xf>
    <xf numFmtId="0" fontId="0" fillId="5" borderId="4" xfId="0" applyFill="1" applyBorder="1" applyAlignment="1" applyProtection="1">
      <alignment horizontal="center" vertical="center"/>
      <protection locked="0"/>
    </xf>
    <xf numFmtId="0" fontId="6" fillId="8" borderId="52" xfId="0" applyFont="1" applyFill="1" applyBorder="1"/>
    <xf numFmtId="0" fontId="5" fillId="8" borderId="39" xfId="0" applyFont="1" applyFill="1" applyBorder="1"/>
    <xf numFmtId="0" fontId="5" fillId="8" borderId="53" xfId="0" applyFont="1" applyFill="1" applyBorder="1"/>
    <xf numFmtId="0" fontId="3" fillId="4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14" fontId="10" fillId="6" borderId="22" xfId="0" applyNumberFormat="1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10" fillId="6" borderId="24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0" fillId="4" borderId="36" xfId="0" applyFont="1" applyFill="1" applyBorder="1" applyAlignment="1">
      <alignment horizontal="center" vertical="center"/>
    </xf>
    <xf numFmtId="1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/>
    </xf>
    <xf numFmtId="0" fontId="10" fillId="6" borderId="23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 vertical="center" wrapText="1"/>
    </xf>
    <xf numFmtId="0" fontId="10" fillId="4" borderId="23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/>
    </xf>
    <xf numFmtId="0" fontId="10" fillId="5" borderId="3" xfId="0" applyFont="1" applyFill="1" applyBorder="1" applyAlignment="1" applyProtection="1">
      <alignment horizontal="left" vertical="center" wrapText="1"/>
      <protection locked="0"/>
    </xf>
    <xf numFmtId="0" fontId="10" fillId="5" borderId="22" xfId="0" applyFont="1" applyFill="1" applyBorder="1" applyAlignment="1" applyProtection="1">
      <alignment horizontal="left" vertical="top" wrapText="1"/>
      <protection locked="0"/>
    </xf>
    <xf numFmtId="0" fontId="10" fillId="5" borderId="23" xfId="0" applyFont="1" applyFill="1" applyBorder="1" applyAlignment="1" applyProtection="1">
      <alignment horizontal="left" vertical="top" wrapText="1"/>
      <protection locked="0"/>
    </xf>
    <xf numFmtId="0" fontId="10" fillId="5" borderId="24" xfId="0" applyFont="1" applyFill="1" applyBorder="1" applyAlignment="1" applyProtection="1">
      <alignment horizontal="left" vertical="top" wrapText="1"/>
      <protection locked="0"/>
    </xf>
    <xf numFmtId="0" fontId="10" fillId="5" borderId="22" xfId="0" applyFont="1" applyFill="1" applyBorder="1" applyAlignment="1" applyProtection="1">
      <alignment horizontal="left" vertical="top"/>
      <protection locked="0"/>
    </xf>
    <xf numFmtId="0" fontId="10" fillId="5" borderId="23" xfId="0" applyFont="1" applyFill="1" applyBorder="1" applyAlignment="1" applyProtection="1">
      <alignment horizontal="left" vertical="top"/>
      <protection locked="0"/>
    </xf>
    <xf numFmtId="0" fontId="10" fillId="5" borderId="24" xfId="0" applyFont="1" applyFill="1" applyBorder="1" applyAlignment="1" applyProtection="1">
      <alignment horizontal="left" vertical="top"/>
      <protection locked="0"/>
    </xf>
    <xf numFmtId="0" fontId="10" fillId="4" borderId="22" xfId="0" applyFont="1" applyFill="1" applyBorder="1" applyAlignment="1">
      <alignment horizontal="left"/>
    </xf>
    <xf numFmtId="0" fontId="10" fillId="4" borderId="23" xfId="0" applyFont="1" applyFill="1" applyBorder="1" applyAlignment="1">
      <alignment horizontal="left"/>
    </xf>
    <xf numFmtId="0" fontId="10" fillId="4" borderId="24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18" fillId="5" borderId="26" xfId="0" applyFont="1" applyFill="1" applyBorder="1" applyAlignment="1" applyProtection="1">
      <alignment horizontal="left" vertical="top" wrapText="1"/>
      <protection locked="0"/>
    </xf>
    <xf numFmtId="0" fontId="18" fillId="5" borderId="27" xfId="0" applyFont="1" applyFill="1" applyBorder="1" applyAlignment="1" applyProtection="1">
      <alignment horizontal="left" vertical="top" wrapText="1"/>
      <protection locked="0"/>
    </xf>
    <xf numFmtId="0" fontId="18" fillId="5" borderId="28" xfId="0" applyFont="1" applyFill="1" applyBorder="1" applyAlignment="1" applyProtection="1">
      <alignment horizontal="left" vertical="top" wrapText="1"/>
      <protection locked="0"/>
    </xf>
    <xf numFmtId="0" fontId="18" fillId="5" borderId="29" xfId="0" applyFont="1" applyFill="1" applyBorder="1" applyAlignment="1" applyProtection="1">
      <alignment horizontal="left" vertical="top" wrapText="1"/>
      <protection locked="0"/>
    </xf>
    <xf numFmtId="0" fontId="18" fillId="5" borderId="0" xfId="0" applyFont="1" applyFill="1" applyAlignment="1" applyProtection="1">
      <alignment horizontal="left" vertical="top" wrapText="1"/>
      <protection locked="0"/>
    </xf>
    <xf numFmtId="0" fontId="18" fillId="5" borderId="30" xfId="0" applyFont="1" applyFill="1" applyBorder="1" applyAlignment="1" applyProtection="1">
      <alignment horizontal="left" vertical="top" wrapText="1"/>
      <protection locked="0"/>
    </xf>
    <xf numFmtId="0" fontId="18" fillId="5" borderId="31" xfId="0" applyFont="1" applyFill="1" applyBorder="1" applyAlignment="1" applyProtection="1">
      <alignment horizontal="left" vertical="top" wrapText="1"/>
      <protection locked="0"/>
    </xf>
    <xf numFmtId="0" fontId="18" fillId="5" borderId="25" xfId="0" applyFont="1" applyFill="1" applyBorder="1" applyAlignment="1" applyProtection="1">
      <alignment horizontal="left" vertical="top" wrapText="1"/>
      <protection locked="0"/>
    </xf>
    <xf numFmtId="0" fontId="18" fillId="5" borderId="36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10" fillId="6" borderId="49" xfId="0" applyFont="1" applyFill="1" applyBorder="1" applyAlignment="1">
      <alignment horizontal="left" vertical="center"/>
    </xf>
    <xf numFmtId="0" fontId="0" fillId="6" borderId="50" xfId="0" applyFill="1" applyBorder="1" applyAlignment="1">
      <alignment horizontal="left" vertical="center"/>
    </xf>
    <xf numFmtId="0" fontId="0" fillId="6" borderId="51" xfId="0" applyFill="1" applyBorder="1" applyAlignment="1">
      <alignment horizontal="left" vertical="center"/>
    </xf>
    <xf numFmtId="0" fontId="10" fillId="4" borderId="33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45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164" fontId="13" fillId="5" borderId="0" xfId="1" applyNumberFormat="1" applyFont="1" applyFill="1" applyBorder="1" applyAlignment="1" applyProtection="1">
      <alignment horizontal="left"/>
      <protection locked="0"/>
    </xf>
    <xf numFmtId="0" fontId="14" fillId="5" borderId="35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>
      <alignment horizontal="left" vertical="top" wrapText="1"/>
    </xf>
    <xf numFmtId="0" fontId="6" fillId="4" borderId="23" xfId="0" applyFont="1" applyFill="1" applyBorder="1" applyAlignment="1">
      <alignment horizontal="left" vertical="top" wrapText="1"/>
    </xf>
    <xf numFmtId="0" fontId="6" fillId="4" borderId="24" xfId="0" applyFont="1" applyFill="1" applyBorder="1" applyAlignment="1">
      <alignment horizontal="left" vertical="top" wrapText="1"/>
    </xf>
    <xf numFmtId="0" fontId="8" fillId="4" borderId="3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22" xfId="0" applyFont="1" applyFill="1" applyBorder="1" applyAlignment="1" applyProtection="1">
      <alignment horizontal="center" vertical="center"/>
      <protection locked="0"/>
    </xf>
    <xf numFmtId="0" fontId="8" fillId="6" borderId="24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horizontal="left" vertical="center"/>
    </xf>
    <xf numFmtId="0" fontId="0" fillId="4" borderId="21" xfId="0" applyFill="1" applyBorder="1"/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17" fillId="4" borderId="24" xfId="0" applyFont="1" applyFill="1" applyBorder="1" applyAlignment="1">
      <alignment horizontal="left" vertical="center"/>
    </xf>
    <xf numFmtId="0" fontId="17" fillId="4" borderId="22" xfId="0" applyFont="1" applyFill="1" applyBorder="1" applyAlignment="1">
      <alignment horizontal="left" vertical="center" wrapText="1"/>
    </xf>
    <xf numFmtId="0" fontId="17" fillId="4" borderId="23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0" fontId="17" fillId="4" borderId="24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left" wrapText="1"/>
    </xf>
    <xf numFmtId="0" fontId="17" fillId="6" borderId="22" xfId="0" applyFont="1" applyFill="1" applyBorder="1" applyAlignment="1">
      <alignment horizontal="left"/>
    </xf>
    <xf numFmtId="0" fontId="17" fillId="6" borderId="23" xfId="0" applyFont="1" applyFill="1" applyBorder="1" applyAlignment="1">
      <alignment horizontal="left"/>
    </xf>
    <xf numFmtId="0" fontId="17" fillId="6" borderId="24" xfId="0" applyFont="1" applyFill="1" applyBorder="1" applyAlignment="1">
      <alignment horizontal="left"/>
    </xf>
    <xf numFmtId="0" fontId="17" fillId="5" borderId="22" xfId="0" applyFont="1" applyFill="1" applyBorder="1" applyAlignment="1" applyProtection="1">
      <alignment horizontal="left" vertical="top"/>
      <protection locked="0"/>
    </xf>
    <xf numFmtId="0" fontId="17" fillId="5" borderId="23" xfId="0" applyFont="1" applyFill="1" applyBorder="1" applyAlignment="1" applyProtection="1">
      <alignment horizontal="left" vertical="top"/>
      <protection locked="0"/>
    </xf>
    <xf numFmtId="0" fontId="17" fillId="5" borderId="24" xfId="0" applyFont="1" applyFill="1" applyBorder="1" applyAlignment="1" applyProtection="1">
      <alignment horizontal="left" vertical="top"/>
      <protection locked="0"/>
    </xf>
    <xf numFmtId="0" fontId="15" fillId="4" borderId="4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vertical="center"/>
    </xf>
    <xf numFmtId="0" fontId="6" fillId="4" borderId="22" xfId="0" applyFont="1" applyFill="1" applyBorder="1" applyAlignment="1">
      <alignment horizontal="left" wrapText="1"/>
    </xf>
    <xf numFmtId="0" fontId="6" fillId="4" borderId="23" xfId="0" applyFont="1" applyFill="1" applyBorder="1" applyAlignment="1">
      <alignment horizontal="left" wrapText="1"/>
    </xf>
    <xf numFmtId="0" fontId="6" fillId="4" borderId="24" xfId="0" applyFont="1" applyFill="1" applyBorder="1" applyAlignment="1">
      <alignment horizontal="left" wrapText="1"/>
    </xf>
    <xf numFmtId="0" fontId="10" fillId="5" borderId="22" xfId="0" applyFont="1" applyFill="1" applyBorder="1" applyAlignment="1" applyProtection="1">
      <alignment horizontal="center" vertical="top" wrapText="1"/>
      <protection locked="0"/>
    </xf>
    <xf numFmtId="0" fontId="10" fillId="5" borderId="24" xfId="0" applyFont="1" applyFill="1" applyBorder="1" applyAlignment="1" applyProtection="1">
      <alignment horizontal="center" vertical="top" wrapText="1"/>
      <protection locked="0"/>
    </xf>
    <xf numFmtId="0" fontId="10" fillId="5" borderId="22" xfId="0" applyFont="1" applyFill="1" applyBorder="1" applyAlignment="1" applyProtection="1">
      <alignment horizontal="left" vertical="center" wrapText="1"/>
      <protection locked="0"/>
    </xf>
    <xf numFmtId="0" fontId="10" fillId="5" borderId="24" xfId="0" applyFont="1" applyFill="1" applyBorder="1" applyAlignment="1" applyProtection="1">
      <alignment horizontal="left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4" xfId="0" applyFont="1" applyFill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>
      <alignment horizontal="left" vertical="top" wrapText="1"/>
    </xf>
    <xf numFmtId="0" fontId="10" fillId="4" borderId="23" xfId="0" applyFont="1" applyFill="1" applyBorder="1" applyAlignment="1">
      <alignment horizontal="left" vertical="top" wrapText="1"/>
    </xf>
    <xf numFmtId="0" fontId="10" fillId="4" borderId="24" xfId="0" applyFont="1" applyFill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WESB\MWESB-Quarterly_Equity-Report%207-15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GC MWESB"/>
      <sheetName val="Categories by Trade"/>
      <sheetName val="Trade by Race Ethnicity"/>
      <sheetName val="MBE"/>
      <sheetName val="Equity Grid"/>
      <sheetName val="Management Agent"/>
      <sheetName val="Resident-Supportive Services "/>
    </sheetNames>
    <sheetDataSet>
      <sheetData sheetId="0"/>
      <sheetData sheetId="1"/>
      <sheetData sheetId="2"/>
      <sheetData sheetId="3"/>
      <sheetData sheetId="4">
        <row r="9">
          <cell r="B9" t="str">
            <v>Minority Owned Business  (MBE) AUTOFILL</v>
          </cell>
        </row>
        <row r="10">
          <cell r="B10" t="str">
            <v>Woman Owned Business  (WBE)</v>
          </cell>
        </row>
        <row r="11">
          <cell r="B11" t="str">
            <v>Service-Disabled Veteran Business Enterprise (SDVBE)</v>
          </cell>
        </row>
        <row r="12">
          <cell r="B12" t="str">
            <v>Emerging Small Business  (ESB)</v>
          </cell>
        </row>
        <row r="56">
          <cell r="C56" t="str">
            <v/>
          </cell>
          <cell r="D56" t="str">
            <v/>
          </cell>
          <cell r="E56" t="str">
            <v/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3"/>
  <sheetViews>
    <sheetView zoomScale="85" zoomScaleNormal="85" workbookViewId="0">
      <selection activeCell="B2" sqref="B2:H2"/>
    </sheetView>
  </sheetViews>
  <sheetFormatPr defaultColWidth="9" defaultRowHeight="13.8" x14ac:dyDescent="0.25"/>
  <cols>
    <col min="1" max="1" width="4.19921875" style="7" customWidth="1"/>
    <col min="2" max="2" width="24" style="7" customWidth="1"/>
    <col min="3" max="3" width="6.3984375" style="7" customWidth="1"/>
    <col min="4" max="4" width="11.8984375" style="7" customWidth="1"/>
    <col min="5" max="5" width="4.59765625" style="7" customWidth="1"/>
    <col min="6" max="6" width="1.3984375" style="7" customWidth="1"/>
    <col min="7" max="7" width="5.8984375" style="7" customWidth="1"/>
    <col min="8" max="8" width="17.19921875" style="7" customWidth="1"/>
    <col min="9" max="16384" width="9" style="7"/>
  </cols>
  <sheetData>
    <row r="1" spans="2:11" ht="15" customHeight="1" x14ac:dyDescent="0.25"/>
    <row r="2" spans="2:11" ht="50.25" customHeight="1" x14ac:dyDescent="0.25">
      <c r="B2" s="152" t="s">
        <v>155</v>
      </c>
      <c r="C2" s="153"/>
      <c r="D2" s="153"/>
      <c r="E2" s="153"/>
      <c r="F2" s="153"/>
      <c r="G2" s="153"/>
      <c r="H2" s="154"/>
    </row>
    <row r="3" spans="2:11" ht="20.100000000000001" customHeight="1" x14ac:dyDescent="0.25">
      <c r="B3" s="164" t="s">
        <v>58</v>
      </c>
      <c r="C3" s="165"/>
      <c r="D3" s="165"/>
      <c r="E3" s="165"/>
      <c r="F3" s="165"/>
      <c r="G3" s="165"/>
      <c r="H3" s="166"/>
      <c r="J3" s="195"/>
      <c r="K3" s="196"/>
    </row>
    <row r="4" spans="2:11" ht="20.100000000000001" customHeight="1" x14ac:dyDescent="0.25">
      <c r="B4" s="158"/>
      <c r="C4" s="159"/>
      <c r="D4" s="159"/>
      <c r="E4" s="159"/>
      <c r="F4" s="159"/>
      <c r="G4" s="159"/>
      <c r="H4" s="160"/>
    </row>
    <row r="5" spans="2:11" ht="45.75" customHeight="1" x14ac:dyDescent="0.25">
      <c r="B5" s="155" t="s">
        <v>129</v>
      </c>
      <c r="C5" s="156"/>
      <c r="D5" s="156"/>
      <c r="E5" s="156"/>
      <c r="F5" s="156"/>
      <c r="G5" s="156"/>
      <c r="H5" s="157"/>
    </row>
    <row r="6" spans="2:11" ht="22.5" customHeight="1" x14ac:dyDescent="0.25">
      <c r="B6" s="161" t="s">
        <v>79</v>
      </c>
      <c r="C6" s="162"/>
      <c r="D6" s="162"/>
      <c r="E6" s="162"/>
      <c r="F6" s="162"/>
      <c r="G6" s="162"/>
      <c r="H6" s="163"/>
    </row>
    <row r="7" spans="2:11" ht="18" customHeight="1" x14ac:dyDescent="0.25">
      <c r="B7" s="9" t="s">
        <v>57</v>
      </c>
      <c r="C7" s="15"/>
      <c r="D7" s="151" t="s">
        <v>130</v>
      </c>
      <c r="E7" s="151"/>
      <c r="F7" s="151"/>
      <c r="G7" s="151"/>
      <c r="H7" s="151"/>
    </row>
    <row r="8" spans="2:11" ht="20.100000000000001" customHeight="1" x14ac:dyDescent="0.25">
      <c r="B8" s="20" t="s">
        <v>122</v>
      </c>
      <c r="C8" s="21"/>
      <c r="D8" s="21"/>
      <c r="E8" s="21"/>
      <c r="F8" s="21"/>
      <c r="G8" s="22"/>
      <c r="H8" s="23"/>
    </row>
    <row r="9" spans="2:11" ht="20.100000000000001" customHeight="1" x14ac:dyDescent="0.25">
      <c r="B9" s="124" t="s">
        <v>121</v>
      </c>
      <c r="C9" s="184" t="s">
        <v>124</v>
      </c>
      <c r="D9" s="184"/>
      <c r="E9" s="184"/>
      <c r="F9" s="184"/>
      <c r="G9" s="191" t="s">
        <v>1</v>
      </c>
      <c r="H9" s="192"/>
    </row>
    <row r="10" spans="2:11" ht="20.100000000000001" customHeight="1" x14ac:dyDescent="0.25">
      <c r="B10" s="124" t="s">
        <v>123</v>
      </c>
      <c r="C10" s="188"/>
      <c r="D10" s="189"/>
      <c r="E10" s="189"/>
      <c r="F10" s="190"/>
      <c r="G10" s="193"/>
      <c r="H10" s="194"/>
    </row>
    <row r="11" spans="2:11" ht="36" customHeight="1" x14ac:dyDescent="0.25">
      <c r="B11" s="185" t="s">
        <v>125</v>
      </c>
      <c r="C11" s="186"/>
      <c r="D11" s="186"/>
      <c r="E11" s="186"/>
      <c r="F11" s="186"/>
      <c r="G11" s="186"/>
      <c r="H11" s="187"/>
    </row>
    <row r="12" spans="2:11" ht="18" customHeight="1" x14ac:dyDescent="0.25">
      <c r="B12" s="181" t="s">
        <v>1</v>
      </c>
      <c r="C12" s="182"/>
      <c r="D12" s="182"/>
      <c r="E12" s="182"/>
      <c r="F12" s="182"/>
      <c r="G12" s="182"/>
      <c r="H12" s="183"/>
    </row>
    <row r="13" spans="2:11" ht="52.5" customHeight="1" x14ac:dyDescent="0.25">
      <c r="B13" s="171" t="s">
        <v>132</v>
      </c>
      <c r="C13" s="172"/>
      <c r="D13" s="170" t="s">
        <v>131</v>
      </c>
      <c r="E13" s="170"/>
      <c r="F13" s="170"/>
      <c r="G13" s="170"/>
      <c r="H13" s="170"/>
    </row>
    <row r="14" spans="2:11" ht="72" customHeight="1" x14ac:dyDescent="0.25">
      <c r="B14" s="174" t="s">
        <v>72</v>
      </c>
      <c r="C14" s="175"/>
      <c r="D14" s="175"/>
      <c r="E14" s="175"/>
      <c r="F14" s="175"/>
      <c r="G14" s="173" t="s">
        <v>73</v>
      </c>
      <c r="H14" s="173"/>
    </row>
    <row r="15" spans="2:11" ht="20.100000000000001" customHeight="1" x14ac:dyDescent="0.25">
      <c r="B15" s="16"/>
      <c r="C15" s="17"/>
      <c r="D15" s="17"/>
      <c r="E15" s="17"/>
      <c r="F15" s="17"/>
      <c r="G15" s="18"/>
      <c r="H15" s="19"/>
    </row>
    <row r="16" spans="2:11" ht="20.100000000000001" customHeight="1" x14ac:dyDescent="0.25">
      <c r="B16" s="180"/>
      <c r="C16" s="168"/>
      <c r="D16" s="168"/>
      <c r="E16" s="168"/>
      <c r="F16" s="168"/>
      <c r="G16" s="168"/>
      <c r="H16" s="169"/>
    </row>
    <row r="17" spans="2:10" ht="50.1" customHeight="1" x14ac:dyDescent="0.25">
      <c r="B17" s="171" t="s">
        <v>126</v>
      </c>
      <c r="C17" s="179"/>
      <c r="D17" s="179" t="s">
        <v>75</v>
      </c>
      <c r="E17" s="179"/>
      <c r="F17" s="179"/>
      <c r="G17" s="179"/>
      <c r="H17" s="172"/>
    </row>
    <row r="18" spans="2:10" ht="80.400000000000006" customHeight="1" x14ac:dyDescent="0.25">
      <c r="B18" s="174" t="s">
        <v>118</v>
      </c>
      <c r="C18" s="175"/>
      <c r="D18" s="175"/>
      <c r="E18" s="175"/>
      <c r="F18" s="175"/>
      <c r="G18" s="173" t="s">
        <v>82</v>
      </c>
      <c r="H18" s="173"/>
    </row>
    <row r="19" spans="2:10" ht="20.100000000000001" customHeight="1" x14ac:dyDescent="0.25">
      <c r="B19" s="180" t="s">
        <v>1</v>
      </c>
      <c r="C19" s="168"/>
      <c r="D19" s="168"/>
      <c r="E19" s="168"/>
      <c r="F19" s="168"/>
      <c r="G19" s="168"/>
      <c r="H19" s="169"/>
      <c r="J19" s="7" t="s">
        <v>1</v>
      </c>
    </row>
    <row r="20" spans="2:10" ht="33.75" customHeight="1" x14ac:dyDescent="0.25">
      <c r="B20" s="9" t="s">
        <v>127</v>
      </c>
      <c r="C20" s="14"/>
      <c r="D20" s="14"/>
      <c r="E20" s="14"/>
      <c r="F20" s="14"/>
      <c r="G20" s="147" t="s">
        <v>74</v>
      </c>
      <c r="H20" s="147"/>
    </row>
    <row r="21" spans="2:10" ht="20.100000000000001" customHeight="1" x14ac:dyDescent="0.25">
      <c r="B21" s="176" t="s">
        <v>74</v>
      </c>
      <c r="C21" s="177"/>
      <c r="D21" s="177"/>
      <c r="E21" s="177"/>
      <c r="F21" s="177"/>
      <c r="G21" s="177"/>
      <c r="H21" s="178"/>
    </row>
    <row r="22" spans="2:10" ht="20.100000000000001" customHeight="1" x14ac:dyDescent="0.25">
      <c r="B22" s="167" t="s">
        <v>1</v>
      </c>
      <c r="C22" s="168"/>
      <c r="D22" s="168"/>
      <c r="E22" s="168"/>
      <c r="F22" s="168"/>
      <c r="G22" s="168"/>
      <c r="H22" s="169"/>
    </row>
    <row r="23" spans="2:10" ht="52.5" customHeight="1" x14ac:dyDescent="0.25">
      <c r="B23" s="127" t="s">
        <v>135</v>
      </c>
      <c r="C23" s="149" t="s">
        <v>75</v>
      </c>
      <c r="D23" s="150"/>
      <c r="E23" s="150"/>
      <c r="F23" s="150"/>
      <c r="G23" s="150"/>
      <c r="H23" s="150"/>
    </row>
    <row r="24" spans="2:10" ht="34.5" customHeight="1" x14ac:dyDescent="0.25">
      <c r="B24" s="148" t="s">
        <v>136</v>
      </c>
      <c r="C24" s="148"/>
      <c r="D24" s="148"/>
      <c r="E24" s="148"/>
      <c r="F24" s="147" t="s">
        <v>137</v>
      </c>
      <c r="G24" s="147"/>
      <c r="H24" s="147"/>
    </row>
    <row r="25" spans="2:10" x14ac:dyDescent="0.25">
      <c r="B25" s="146" t="s">
        <v>138</v>
      </c>
      <c r="C25" s="146"/>
      <c r="D25" s="146"/>
      <c r="E25" s="146"/>
      <c r="F25" s="147" t="s">
        <v>139</v>
      </c>
      <c r="G25" s="147"/>
      <c r="H25" s="147"/>
    </row>
    <row r="26" spans="2:10" ht="23.25" customHeight="1" x14ac:dyDescent="0.25">
      <c r="B26" s="146" t="s">
        <v>134</v>
      </c>
      <c r="C26" s="146"/>
      <c r="D26" s="146"/>
      <c r="E26" s="146"/>
      <c r="F26" s="147" t="s">
        <v>139</v>
      </c>
      <c r="G26" s="147"/>
      <c r="H26" s="147"/>
    </row>
    <row r="27" spans="2:10" ht="59.25" customHeight="1" x14ac:dyDescent="0.25">
      <c r="B27" s="148" t="s">
        <v>140</v>
      </c>
      <c r="C27" s="148"/>
      <c r="D27" s="148"/>
      <c r="E27" s="148"/>
      <c r="F27" s="147" t="s">
        <v>141</v>
      </c>
      <c r="G27" s="147"/>
      <c r="H27" s="147"/>
    </row>
    <row r="29" spans="2:10" ht="27" customHeight="1" x14ac:dyDescent="0.25"/>
    <row r="33" ht="29.25" customHeight="1" x14ac:dyDescent="0.25"/>
  </sheetData>
  <sheetProtection selectLockedCells="1"/>
  <mergeCells count="34">
    <mergeCell ref="C9:F9"/>
    <mergeCell ref="B11:H11"/>
    <mergeCell ref="C10:F10"/>
    <mergeCell ref="G9:H10"/>
    <mergeCell ref="J3:K3"/>
    <mergeCell ref="B17:C17"/>
    <mergeCell ref="B19:H19"/>
    <mergeCell ref="B16:H16"/>
    <mergeCell ref="G20:H20"/>
    <mergeCell ref="B12:H12"/>
    <mergeCell ref="G18:H18"/>
    <mergeCell ref="B18:F18"/>
    <mergeCell ref="C23:H23"/>
    <mergeCell ref="B24:E24"/>
    <mergeCell ref="F24:H24"/>
    <mergeCell ref="D7:H7"/>
    <mergeCell ref="B2:H2"/>
    <mergeCell ref="B5:H5"/>
    <mergeCell ref="B4:H4"/>
    <mergeCell ref="B6:H6"/>
    <mergeCell ref="B3:H3"/>
    <mergeCell ref="B22:H22"/>
    <mergeCell ref="D13:H13"/>
    <mergeCell ref="B13:C13"/>
    <mergeCell ref="G14:H14"/>
    <mergeCell ref="B14:F14"/>
    <mergeCell ref="B21:H21"/>
    <mergeCell ref="D17:H17"/>
    <mergeCell ref="B25:E25"/>
    <mergeCell ref="F25:H25"/>
    <mergeCell ref="B26:E26"/>
    <mergeCell ref="F26:H26"/>
    <mergeCell ref="B27:E27"/>
    <mergeCell ref="F27:H27"/>
  </mergeCells>
  <printOptions horizontalCentered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26"/>
  <sheetViews>
    <sheetView topLeftCell="A9" zoomScale="84" zoomScaleNormal="84" zoomScalePageLayoutView="86" workbookViewId="0">
      <selection activeCell="B23" sqref="B23:G23"/>
    </sheetView>
  </sheetViews>
  <sheetFormatPr defaultColWidth="9" defaultRowHeight="13.8" x14ac:dyDescent="0.25"/>
  <cols>
    <col min="1" max="1" width="5.3984375" style="7" customWidth="1"/>
    <col min="2" max="2" width="18.19921875" style="7" customWidth="1"/>
    <col min="3" max="3" width="10.5" style="7" customWidth="1"/>
    <col min="4" max="4" width="3.19921875" style="7" customWidth="1"/>
    <col min="5" max="5" width="27" style="7" customWidth="1"/>
    <col min="6" max="6" width="21.8984375" style="7" customWidth="1"/>
    <col min="7" max="7" width="11.5" style="7" customWidth="1"/>
    <col min="8" max="8" width="10.59765625" style="7" customWidth="1"/>
    <col min="9" max="16384" width="9" style="7"/>
  </cols>
  <sheetData>
    <row r="1" spans="2:7" ht="15" customHeight="1" x14ac:dyDescent="0.25"/>
    <row r="2" spans="2:7" ht="39.75" customHeight="1" x14ac:dyDescent="0.25">
      <c r="B2" s="197" t="s">
        <v>128</v>
      </c>
      <c r="C2" s="198"/>
      <c r="D2" s="198"/>
      <c r="E2" s="198"/>
      <c r="F2" s="198"/>
      <c r="G2" s="199"/>
    </row>
    <row r="3" spans="2:7" ht="25.2" customHeight="1" x14ac:dyDescent="0.25">
      <c r="B3" s="81" t="s">
        <v>104</v>
      </c>
      <c r="C3" s="208" t="s">
        <v>1</v>
      </c>
      <c r="D3" s="208"/>
      <c r="E3" s="208"/>
      <c r="F3" s="208"/>
      <c r="G3" s="208"/>
    </row>
    <row r="4" spans="2:7" ht="25.2" customHeight="1" x14ac:dyDescent="0.25">
      <c r="B4" s="81" t="s">
        <v>103</v>
      </c>
      <c r="C4" s="208" t="s">
        <v>1</v>
      </c>
      <c r="D4" s="208"/>
      <c r="E4" s="208"/>
      <c r="F4" s="208"/>
      <c r="G4" s="208"/>
    </row>
    <row r="5" spans="2:7" ht="25.2" customHeight="1" x14ac:dyDescent="0.25">
      <c r="B5" s="81" t="s">
        <v>102</v>
      </c>
      <c r="C5" s="208" t="s">
        <v>1</v>
      </c>
      <c r="D5" s="208"/>
      <c r="E5" s="208"/>
      <c r="F5" s="208"/>
      <c r="G5" s="208"/>
    </row>
    <row r="6" spans="2:7" ht="26.4" customHeight="1" x14ac:dyDescent="0.25">
      <c r="B6" s="171" t="s">
        <v>87</v>
      </c>
      <c r="C6" s="179"/>
      <c r="D6" s="179"/>
      <c r="E6" s="179"/>
      <c r="F6" s="179"/>
      <c r="G6" s="172"/>
    </row>
    <row r="7" spans="2:7" ht="20.100000000000001" customHeight="1" x14ac:dyDescent="0.25">
      <c r="B7" s="207" t="s">
        <v>120</v>
      </c>
      <c r="C7" s="207"/>
      <c r="D7" s="207"/>
      <c r="E7" s="209" t="s">
        <v>1</v>
      </c>
      <c r="F7" s="210"/>
      <c r="G7" s="211"/>
    </row>
    <row r="8" spans="2:7" ht="20.100000000000001" customHeight="1" x14ac:dyDescent="0.25">
      <c r="B8" s="215" t="s">
        <v>120</v>
      </c>
      <c r="C8" s="216"/>
      <c r="D8" s="217"/>
      <c r="E8" s="121"/>
      <c r="F8" s="122"/>
      <c r="G8" s="123"/>
    </row>
    <row r="9" spans="2:7" ht="20.100000000000001" customHeight="1" x14ac:dyDescent="0.25">
      <c r="B9" s="215" t="s">
        <v>120</v>
      </c>
      <c r="C9" s="216"/>
      <c r="D9" s="217"/>
      <c r="E9" s="121"/>
      <c r="F9" s="122"/>
      <c r="G9" s="123"/>
    </row>
    <row r="10" spans="2:7" ht="25.2" customHeight="1" x14ac:dyDescent="0.25">
      <c r="B10" s="200" t="s">
        <v>120</v>
      </c>
      <c r="C10" s="200"/>
      <c r="D10" s="200"/>
      <c r="E10" s="212" t="s">
        <v>1</v>
      </c>
      <c r="F10" s="213"/>
      <c r="G10" s="214"/>
    </row>
    <row r="11" spans="2:7" ht="43.5" customHeight="1" x14ac:dyDescent="0.25">
      <c r="B11" s="201"/>
      <c r="C11" s="202"/>
      <c r="D11" s="202"/>
      <c r="E11" s="202"/>
      <c r="F11" s="202"/>
      <c r="G11" s="203"/>
    </row>
    <row r="12" spans="2:7" ht="50.1" customHeight="1" x14ac:dyDescent="0.25">
      <c r="B12" s="204" t="s">
        <v>156</v>
      </c>
      <c r="C12" s="205"/>
      <c r="D12" s="205"/>
      <c r="E12" s="205"/>
      <c r="F12" s="205"/>
      <c r="G12" s="206"/>
    </row>
    <row r="13" spans="2:7" ht="50.1" customHeight="1" x14ac:dyDescent="0.25">
      <c r="B13" s="219" t="s">
        <v>1</v>
      </c>
      <c r="C13" s="220"/>
      <c r="D13" s="220"/>
      <c r="E13" s="220"/>
      <c r="F13" s="220"/>
      <c r="G13" s="221"/>
    </row>
    <row r="14" spans="2:7" ht="50.1" customHeight="1" x14ac:dyDescent="0.25">
      <c r="B14" s="222"/>
      <c r="C14" s="223"/>
      <c r="D14" s="223"/>
      <c r="E14" s="223"/>
      <c r="F14" s="223"/>
      <c r="G14" s="224"/>
    </row>
    <row r="15" spans="2:7" ht="24.75" customHeight="1" x14ac:dyDescent="0.25">
      <c r="B15" s="225"/>
      <c r="C15" s="226"/>
      <c r="D15" s="226"/>
      <c r="E15" s="226"/>
      <c r="F15" s="226"/>
      <c r="G15" s="227"/>
    </row>
    <row r="16" spans="2:7" ht="50.1" customHeight="1" x14ac:dyDescent="0.25">
      <c r="B16" s="204" t="s">
        <v>154</v>
      </c>
      <c r="C16" s="205"/>
      <c r="D16" s="205"/>
      <c r="E16" s="205"/>
      <c r="F16" s="205"/>
      <c r="G16" s="206"/>
    </row>
    <row r="17" spans="2:7" ht="50.1" customHeight="1" x14ac:dyDescent="0.25">
      <c r="B17" s="219" t="s">
        <v>1</v>
      </c>
      <c r="C17" s="220"/>
      <c r="D17" s="220"/>
      <c r="E17" s="220"/>
      <c r="F17" s="220"/>
      <c r="G17" s="221"/>
    </row>
    <row r="18" spans="2:7" ht="50.1" customHeight="1" x14ac:dyDescent="0.25">
      <c r="B18" s="222"/>
      <c r="C18" s="223"/>
      <c r="D18" s="223"/>
      <c r="E18" s="223"/>
      <c r="F18" s="223"/>
      <c r="G18" s="224"/>
    </row>
    <row r="19" spans="2:7" ht="24.75" customHeight="1" x14ac:dyDescent="0.25">
      <c r="B19" s="225"/>
      <c r="C19" s="226"/>
      <c r="D19" s="226"/>
      <c r="E19" s="226"/>
      <c r="F19" s="226"/>
      <c r="G19" s="227"/>
    </row>
    <row r="20" spans="2:7" x14ac:dyDescent="0.25">
      <c r="B20" s="218"/>
      <c r="C20" s="218"/>
      <c r="D20" s="218"/>
      <c r="E20" s="218"/>
      <c r="F20" s="218"/>
      <c r="G20" s="218"/>
    </row>
    <row r="21" spans="2:7" x14ac:dyDescent="0.25">
      <c r="B21" s="218"/>
      <c r="C21" s="218"/>
      <c r="D21" s="218"/>
      <c r="E21" s="218"/>
      <c r="F21" s="218"/>
      <c r="G21" s="218"/>
    </row>
    <row r="22" spans="2:7" x14ac:dyDescent="0.25">
      <c r="B22" s="218"/>
      <c r="C22" s="218"/>
      <c r="D22" s="218"/>
      <c r="E22" s="218"/>
      <c r="F22" s="218"/>
      <c r="G22" s="218"/>
    </row>
    <row r="23" spans="2:7" x14ac:dyDescent="0.25">
      <c r="B23" s="218"/>
      <c r="C23" s="218"/>
      <c r="D23" s="218"/>
      <c r="E23" s="218"/>
      <c r="F23" s="218"/>
      <c r="G23" s="218"/>
    </row>
    <row r="24" spans="2:7" x14ac:dyDescent="0.25">
      <c r="B24" s="218"/>
      <c r="C24" s="218"/>
      <c r="D24" s="218"/>
      <c r="E24" s="218"/>
      <c r="F24" s="218"/>
      <c r="G24" s="218"/>
    </row>
    <row r="25" spans="2:7" x14ac:dyDescent="0.25">
      <c r="B25" s="218"/>
      <c r="C25" s="218"/>
      <c r="D25" s="218"/>
      <c r="E25" s="218"/>
      <c r="F25" s="218"/>
      <c r="G25" s="218"/>
    </row>
    <row r="26" spans="2:7" x14ac:dyDescent="0.25">
      <c r="B26" s="218"/>
      <c r="C26" s="218"/>
      <c r="D26" s="218"/>
      <c r="E26" s="218"/>
      <c r="F26" s="218"/>
      <c r="G26" s="218"/>
    </row>
  </sheetData>
  <sheetProtection selectLockedCells="1"/>
  <mergeCells count="23">
    <mergeCell ref="B13:G15"/>
    <mergeCell ref="B16:G16"/>
    <mergeCell ref="B23:G23"/>
    <mergeCell ref="B24:G24"/>
    <mergeCell ref="B17:G19"/>
    <mergeCell ref="B25:G25"/>
    <mergeCell ref="B26:G26"/>
    <mergeCell ref="B20:G20"/>
    <mergeCell ref="B21:G21"/>
    <mergeCell ref="B22:G22"/>
    <mergeCell ref="B2:G2"/>
    <mergeCell ref="B10:D10"/>
    <mergeCell ref="B11:G11"/>
    <mergeCell ref="B12:G12"/>
    <mergeCell ref="B6:G6"/>
    <mergeCell ref="B7:D7"/>
    <mergeCell ref="C3:G3"/>
    <mergeCell ref="C4:G4"/>
    <mergeCell ref="C5:G5"/>
    <mergeCell ref="E7:G7"/>
    <mergeCell ref="E10:G10"/>
    <mergeCell ref="B8:D8"/>
    <mergeCell ref="B9:D9"/>
  </mergeCells>
  <pageMargins left="0.7" right="0.7" top="0.25" bottom="0.75" header="0.25" footer="0.3"/>
  <pageSetup scale="70" orientation="portrait" verticalDpi="0" r:id="rId1"/>
  <headerFooter>
    <oddHeader>&amp;C&amp;"Cambria,Bold" &amp;14MWESB Outreach Summary of  Methods</oddHeader>
    <oddFooter>&amp;COHCS - Diversity in multifamily construction contracting outcomes January 2020 - ra/ss 1/27/20 Draft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42"/>
  <sheetViews>
    <sheetView topLeftCell="B27" zoomScale="91" zoomScaleNormal="91" workbookViewId="0">
      <selection activeCell="C32" sqref="C32"/>
    </sheetView>
  </sheetViews>
  <sheetFormatPr defaultColWidth="9" defaultRowHeight="13.8" x14ac:dyDescent="0.25"/>
  <cols>
    <col min="1" max="1" width="3.09765625" style="7" customWidth="1"/>
    <col min="2" max="2" width="40.59765625" style="7" customWidth="1"/>
    <col min="3" max="3" width="17.8984375" style="7" customWidth="1"/>
    <col min="4" max="4" width="23.19921875" style="7" customWidth="1"/>
    <col min="5" max="5" width="22.09765625" style="8" customWidth="1"/>
    <col min="6" max="16384" width="9" style="7"/>
  </cols>
  <sheetData>
    <row r="2" spans="2:5" ht="30" customHeight="1" x14ac:dyDescent="0.25">
      <c r="B2" s="228" t="s">
        <v>143</v>
      </c>
      <c r="C2" s="228"/>
      <c r="D2" s="228"/>
      <c r="E2" s="228"/>
    </row>
    <row r="3" spans="2:5" ht="33" customHeight="1" x14ac:dyDescent="0.25">
      <c r="B3" s="148" t="s">
        <v>40</v>
      </c>
      <c r="C3" s="148"/>
      <c r="D3" s="148"/>
      <c r="E3" s="148"/>
    </row>
    <row r="4" spans="2:5" ht="20.100000000000001" customHeight="1" x14ac:dyDescent="0.25">
      <c r="B4" s="229"/>
      <c r="C4" s="230"/>
      <c r="D4" s="230"/>
      <c r="E4" s="231"/>
    </row>
    <row r="5" spans="2:5" ht="57.75" customHeight="1" thickBot="1" x14ac:dyDescent="0.3">
      <c r="B5" s="82" t="s">
        <v>39</v>
      </c>
      <c r="C5" s="83" t="s">
        <v>47</v>
      </c>
      <c r="D5" s="84" t="s">
        <v>106</v>
      </c>
      <c r="E5" s="85" t="s">
        <v>107</v>
      </c>
    </row>
    <row r="6" spans="2:5" ht="14.4" thickBot="1" x14ac:dyDescent="0.3">
      <c r="B6" s="70" t="s">
        <v>0</v>
      </c>
      <c r="C6" s="86"/>
      <c r="D6" s="86"/>
      <c r="E6" s="86"/>
    </row>
    <row r="7" spans="2:5" ht="14.4" thickBot="1" x14ac:dyDescent="0.3">
      <c r="B7" s="70" t="s">
        <v>2</v>
      </c>
      <c r="C7" s="86" t="s">
        <v>1</v>
      </c>
      <c r="D7" s="86"/>
      <c r="E7" s="86"/>
    </row>
    <row r="8" spans="2:5" ht="14.4" thickBot="1" x14ac:dyDescent="0.3">
      <c r="B8" s="70" t="s">
        <v>3</v>
      </c>
      <c r="C8" s="86" t="s">
        <v>1</v>
      </c>
      <c r="D8" s="86"/>
      <c r="E8" s="86" t="s">
        <v>1</v>
      </c>
    </row>
    <row r="9" spans="2:5" ht="14.4" thickBot="1" x14ac:dyDescent="0.3">
      <c r="B9" s="70" t="s">
        <v>4</v>
      </c>
      <c r="C9" s="86"/>
      <c r="D9" s="86"/>
      <c r="E9" s="86"/>
    </row>
    <row r="10" spans="2:5" ht="14.4" thickBot="1" x14ac:dyDescent="0.3">
      <c r="B10" s="70" t="s">
        <v>5</v>
      </c>
      <c r="C10" s="86"/>
      <c r="D10" s="86"/>
      <c r="E10" s="86" t="s">
        <v>1</v>
      </c>
    </row>
    <row r="11" spans="2:5" ht="14.4" thickBot="1" x14ac:dyDescent="0.3">
      <c r="B11" s="70" t="s">
        <v>6</v>
      </c>
      <c r="C11" s="86"/>
      <c r="D11" s="86"/>
      <c r="E11" s="86"/>
    </row>
    <row r="12" spans="2:5" ht="14.4" thickBot="1" x14ac:dyDescent="0.3">
      <c r="B12" s="70" t="s">
        <v>7</v>
      </c>
      <c r="C12" s="86"/>
      <c r="D12" s="86"/>
      <c r="E12" s="86" t="s">
        <v>1</v>
      </c>
    </row>
    <row r="13" spans="2:5" ht="14.4" thickBot="1" x14ac:dyDescent="0.3">
      <c r="B13" s="70" t="s">
        <v>8</v>
      </c>
      <c r="C13" s="86"/>
      <c r="D13" s="86"/>
      <c r="E13" s="86"/>
    </row>
    <row r="14" spans="2:5" ht="14.4" thickBot="1" x14ac:dyDescent="0.3">
      <c r="B14" s="70" t="s">
        <v>9</v>
      </c>
      <c r="C14" s="86"/>
      <c r="D14" s="86"/>
      <c r="E14" s="86"/>
    </row>
    <row r="15" spans="2:5" ht="14.4" thickBot="1" x14ac:dyDescent="0.3">
      <c r="B15" s="70" t="s">
        <v>10</v>
      </c>
      <c r="C15" s="86"/>
      <c r="D15" s="86"/>
      <c r="E15" s="86"/>
    </row>
    <row r="16" spans="2:5" ht="14.4" thickBot="1" x14ac:dyDescent="0.3">
      <c r="B16" s="70" t="s">
        <v>11</v>
      </c>
      <c r="C16" s="86"/>
      <c r="D16" s="86"/>
      <c r="E16" s="86" t="s">
        <v>1</v>
      </c>
    </row>
    <row r="17" spans="2:7" ht="14.4" thickBot="1" x14ac:dyDescent="0.3">
      <c r="B17" s="70" t="s">
        <v>12</v>
      </c>
      <c r="C17" s="86"/>
      <c r="D17" s="86"/>
      <c r="E17" s="86"/>
    </row>
    <row r="18" spans="2:7" ht="14.4" thickBot="1" x14ac:dyDescent="0.3">
      <c r="B18" s="70" t="s">
        <v>13</v>
      </c>
      <c r="C18" s="86"/>
      <c r="D18" s="86"/>
      <c r="E18" s="86"/>
    </row>
    <row r="19" spans="2:7" ht="14.4" thickBot="1" x14ac:dyDescent="0.3">
      <c r="B19" s="70" t="s">
        <v>14</v>
      </c>
      <c r="C19" s="86"/>
      <c r="D19" s="86"/>
      <c r="E19" s="86"/>
    </row>
    <row r="20" spans="2:7" ht="14.4" thickBot="1" x14ac:dyDescent="0.3">
      <c r="B20" s="70" t="s">
        <v>15</v>
      </c>
      <c r="C20" s="86"/>
      <c r="D20" s="86"/>
      <c r="E20" s="86"/>
    </row>
    <row r="21" spans="2:7" ht="14.4" thickBot="1" x14ac:dyDescent="0.3">
      <c r="B21" s="70" t="s">
        <v>16</v>
      </c>
      <c r="C21" s="86"/>
      <c r="D21" s="86"/>
      <c r="E21" s="86"/>
    </row>
    <row r="22" spans="2:7" ht="14.4" thickBot="1" x14ac:dyDescent="0.3">
      <c r="B22" s="70" t="s">
        <v>17</v>
      </c>
      <c r="C22" s="86"/>
      <c r="D22" s="86"/>
      <c r="E22" s="86"/>
    </row>
    <row r="23" spans="2:7" ht="14.4" thickBot="1" x14ac:dyDescent="0.3">
      <c r="B23" s="70" t="s">
        <v>18</v>
      </c>
      <c r="C23" s="86"/>
      <c r="D23" s="86"/>
      <c r="E23" s="86"/>
    </row>
    <row r="24" spans="2:7" ht="14.4" thickBot="1" x14ac:dyDescent="0.3">
      <c r="B24" s="70" t="s">
        <v>19</v>
      </c>
      <c r="C24" s="86"/>
      <c r="D24" s="86"/>
      <c r="E24" s="86"/>
    </row>
    <row r="25" spans="2:7" ht="14.4" thickBot="1" x14ac:dyDescent="0.3">
      <c r="B25" s="70" t="s">
        <v>20</v>
      </c>
      <c r="C25" s="86"/>
      <c r="D25" s="86"/>
      <c r="E25" s="86"/>
    </row>
    <row r="26" spans="2:7" ht="14.4" thickBot="1" x14ac:dyDescent="0.3">
      <c r="B26" s="70" t="s">
        <v>21</v>
      </c>
      <c r="C26" s="86"/>
      <c r="D26" s="86"/>
      <c r="E26" s="86"/>
    </row>
    <row r="27" spans="2:7" ht="14.4" thickBot="1" x14ac:dyDescent="0.3">
      <c r="B27" s="70" t="s">
        <v>84</v>
      </c>
      <c r="C27" s="86"/>
      <c r="D27" s="86"/>
      <c r="E27" s="86"/>
      <c r="G27" s="7" t="s">
        <v>1</v>
      </c>
    </row>
    <row r="28" spans="2:7" ht="14.4" thickBot="1" x14ac:dyDescent="0.3">
      <c r="B28" s="70" t="s">
        <v>23</v>
      </c>
      <c r="C28" s="86"/>
      <c r="D28" s="86"/>
      <c r="E28" s="86"/>
    </row>
    <row r="29" spans="2:7" ht="14.4" thickBot="1" x14ac:dyDescent="0.3">
      <c r="B29" s="70" t="s">
        <v>24</v>
      </c>
      <c r="C29" s="86"/>
      <c r="D29" s="86"/>
      <c r="E29" s="86"/>
    </row>
    <row r="30" spans="2:7" ht="14.4" thickBot="1" x14ac:dyDescent="0.3">
      <c r="B30" s="70" t="s">
        <v>25</v>
      </c>
      <c r="C30" s="86"/>
      <c r="D30" s="86"/>
      <c r="E30" s="86"/>
    </row>
    <row r="31" spans="2:7" ht="14.4" thickBot="1" x14ac:dyDescent="0.3">
      <c r="B31" s="70" t="s">
        <v>26</v>
      </c>
      <c r="C31" s="86"/>
      <c r="D31" s="86"/>
      <c r="E31" s="86"/>
    </row>
    <row r="32" spans="2:7" ht="14.4" thickBot="1" x14ac:dyDescent="0.3">
      <c r="B32" s="70" t="s">
        <v>41</v>
      </c>
      <c r="C32" s="86"/>
      <c r="D32" s="86"/>
      <c r="E32" s="86"/>
    </row>
    <row r="33" spans="2:5" ht="14.4" thickBot="1" x14ac:dyDescent="0.3">
      <c r="B33" s="70" t="s">
        <v>42</v>
      </c>
      <c r="C33" s="86"/>
      <c r="D33" s="86"/>
      <c r="E33" s="86"/>
    </row>
    <row r="34" spans="2:5" ht="14.4" thickBot="1" x14ac:dyDescent="0.3">
      <c r="B34" s="70" t="s">
        <v>43</v>
      </c>
      <c r="C34" s="86"/>
      <c r="D34" s="86"/>
      <c r="E34" s="86"/>
    </row>
    <row r="35" spans="2:5" ht="14.4" thickBot="1" x14ac:dyDescent="0.3">
      <c r="B35" s="125" t="s">
        <v>44</v>
      </c>
      <c r="C35" s="86"/>
      <c r="D35" s="86"/>
      <c r="E35" s="86"/>
    </row>
    <row r="36" spans="2:5" ht="14.4" thickBot="1" x14ac:dyDescent="0.3">
      <c r="B36" s="125" t="s">
        <v>45</v>
      </c>
      <c r="C36" s="86"/>
      <c r="D36" s="86"/>
      <c r="E36" s="86"/>
    </row>
    <row r="37" spans="2:5" ht="14.4" thickBot="1" x14ac:dyDescent="0.3">
      <c r="B37" s="125" t="s">
        <v>46</v>
      </c>
      <c r="C37" s="86"/>
      <c r="D37" s="86"/>
      <c r="E37" s="86"/>
    </row>
    <row r="38" spans="2:5" ht="20.100000000000001" customHeight="1" thickTop="1" thickBot="1" x14ac:dyDescent="0.3">
      <c r="B38" s="232" t="s">
        <v>147</v>
      </c>
      <c r="C38" s="233"/>
      <c r="D38" s="233"/>
      <c r="E38" s="234"/>
    </row>
    <row r="39" spans="2:5" ht="15" thickTop="1" thickBot="1" x14ac:dyDescent="0.3">
      <c r="B39" s="70" t="s">
        <v>148</v>
      </c>
      <c r="C39" s="142"/>
      <c r="D39" s="142"/>
      <c r="E39" s="142"/>
    </row>
    <row r="40" spans="2:5" ht="14.4" thickBot="1" x14ac:dyDescent="0.3">
      <c r="B40" s="125" t="s">
        <v>149</v>
      </c>
      <c r="C40" s="86"/>
      <c r="D40" s="86"/>
      <c r="E40" s="86"/>
    </row>
    <row r="41" spans="2:5" ht="14.4" thickBot="1" x14ac:dyDescent="0.3">
      <c r="B41" s="125" t="s">
        <v>150</v>
      </c>
      <c r="C41" s="86"/>
      <c r="D41" s="86"/>
      <c r="E41" s="86"/>
    </row>
    <row r="42" spans="2:5" ht="14.4" thickBot="1" x14ac:dyDescent="0.3">
      <c r="B42" s="125" t="s">
        <v>151</v>
      </c>
      <c r="C42" s="86"/>
      <c r="D42" s="86"/>
      <c r="E42" s="86"/>
    </row>
  </sheetData>
  <sheetProtection selectLockedCells="1"/>
  <mergeCells count="4">
    <mergeCell ref="B2:E2"/>
    <mergeCell ref="B3:E3"/>
    <mergeCell ref="B4:E4"/>
    <mergeCell ref="B38:E38"/>
  </mergeCells>
  <pageMargins left="0.7" right="0.7" top="0.75" bottom="0.75" header="0.3" footer="0.3"/>
  <pageSetup orientation="portrait" verticalDpi="0" r:id="rId1"/>
  <headerFooter>
    <oddHeader>&amp;C&amp;"Cambria,Bold"&amp;12MWESB - Diversity in contracting outcomes Report template</oddHeader>
    <oddFooter>&amp;COHCS - Diversity in multifamily construction contracting outcomes January 2020 - ra/ss 1/27/20 Draft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50"/>
  <sheetViews>
    <sheetView topLeftCell="A4" zoomScale="96" zoomScaleNormal="96" workbookViewId="0">
      <selection activeCell="H12" sqref="H12"/>
    </sheetView>
  </sheetViews>
  <sheetFormatPr defaultRowHeight="13.8" x14ac:dyDescent="0.25"/>
  <cols>
    <col min="1" max="1" width="12.09765625" customWidth="1"/>
    <col min="2" max="2" width="37.59765625" customWidth="1"/>
    <col min="3" max="3" width="12.09765625" style="11" customWidth="1"/>
    <col min="4" max="4" width="10.5" style="13" customWidth="1"/>
    <col min="5" max="5" width="11.5" style="109" customWidth="1"/>
  </cols>
  <sheetData>
    <row r="1" spans="2:5" ht="38.25" customHeight="1" thickBot="1" x14ac:dyDescent="0.3">
      <c r="B1" s="12"/>
      <c r="C1" s="12"/>
      <c r="D1" s="12"/>
    </row>
    <row r="2" spans="2:5" ht="51.75" customHeight="1" x14ac:dyDescent="0.25">
      <c r="B2" s="237" t="s">
        <v>85</v>
      </c>
      <c r="C2" s="238"/>
      <c r="D2" s="238"/>
      <c r="E2" s="239"/>
    </row>
    <row r="3" spans="2:5" ht="70.2" customHeight="1" x14ac:dyDescent="0.25">
      <c r="B3" s="235" t="s">
        <v>111</v>
      </c>
      <c r="C3" s="205"/>
      <c r="D3" s="205"/>
      <c r="E3" s="236"/>
    </row>
    <row r="4" spans="2:5" ht="58.95" customHeight="1" x14ac:dyDescent="0.25">
      <c r="B4" s="87" t="s">
        <v>66</v>
      </c>
      <c r="C4" s="88" t="s">
        <v>67</v>
      </c>
      <c r="D4" s="89" t="s">
        <v>68</v>
      </c>
      <c r="E4" s="90" t="s">
        <v>108</v>
      </c>
    </row>
    <row r="5" spans="2:5" ht="18" customHeight="1" x14ac:dyDescent="0.25">
      <c r="B5" s="91" t="s">
        <v>60</v>
      </c>
      <c r="C5" s="107" t="s">
        <v>59</v>
      </c>
      <c r="D5" s="108">
        <v>4</v>
      </c>
      <c r="E5" s="110"/>
    </row>
    <row r="6" spans="2:5" ht="18" customHeight="1" x14ac:dyDescent="0.25">
      <c r="B6" s="91" t="s">
        <v>61</v>
      </c>
      <c r="C6" s="118" t="s">
        <v>112</v>
      </c>
      <c r="D6" s="107"/>
      <c r="E6" s="110"/>
    </row>
    <row r="7" spans="2:5" ht="18" customHeight="1" x14ac:dyDescent="0.25">
      <c r="B7" s="91" t="s">
        <v>62</v>
      </c>
      <c r="C7" s="107" t="s">
        <v>113</v>
      </c>
      <c r="D7" s="107"/>
      <c r="E7" s="110"/>
    </row>
    <row r="8" spans="2:5" ht="18" customHeight="1" x14ac:dyDescent="0.25">
      <c r="B8" s="91" t="s">
        <v>63</v>
      </c>
      <c r="C8" s="107" t="s">
        <v>114</v>
      </c>
      <c r="D8" s="107"/>
      <c r="E8" s="110"/>
    </row>
    <row r="9" spans="2:5" ht="18" customHeight="1" x14ac:dyDescent="0.25">
      <c r="B9" s="91" t="s">
        <v>64</v>
      </c>
      <c r="C9" s="107" t="s">
        <v>115</v>
      </c>
      <c r="D9" s="107"/>
      <c r="E9" s="110"/>
    </row>
    <row r="10" spans="2:5" ht="18" customHeight="1" x14ac:dyDescent="0.25">
      <c r="B10" s="91" t="s">
        <v>65</v>
      </c>
      <c r="C10" s="107" t="s">
        <v>116</v>
      </c>
      <c r="D10" s="107"/>
      <c r="E10" s="110"/>
    </row>
    <row r="11" spans="2:5" ht="18" customHeight="1" x14ac:dyDescent="0.25">
      <c r="B11" s="91" t="s">
        <v>35</v>
      </c>
      <c r="C11" s="107" t="s">
        <v>117</v>
      </c>
      <c r="D11" s="107"/>
      <c r="E11" s="110"/>
    </row>
    <row r="12" spans="2:5" ht="18" customHeight="1" x14ac:dyDescent="0.25">
      <c r="B12" s="93"/>
      <c r="C12" s="94"/>
      <c r="D12" s="94"/>
      <c r="E12" s="111"/>
    </row>
    <row r="13" spans="2:5" ht="18" customHeight="1" x14ac:dyDescent="0.25">
      <c r="B13" s="91" t="s">
        <v>69</v>
      </c>
      <c r="C13" s="9" t="s">
        <v>109</v>
      </c>
      <c r="D13" s="107" t="s">
        <v>110</v>
      </c>
      <c r="E13" s="112">
        <v>8</v>
      </c>
    </row>
    <row r="14" spans="2:5" ht="18" customHeight="1" thickBot="1" x14ac:dyDescent="0.3">
      <c r="B14" s="95"/>
      <c r="C14" s="96"/>
      <c r="D14" s="96"/>
      <c r="E14" s="113"/>
    </row>
    <row r="15" spans="2:5" ht="14.4" thickBot="1" x14ac:dyDescent="0.3">
      <c r="B15" s="92" t="s">
        <v>70</v>
      </c>
      <c r="C15" s="97"/>
      <c r="D15" s="97"/>
      <c r="E15" s="114"/>
    </row>
    <row r="16" spans="2:5" ht="14.4" thickBot="1" x14ac:dyDescent="0.3">
      <c r="B16" s="67"/>
      <c r="C16" s="102"/>
      <c r="D16" s="102"/>
      <c r="E16" s="115"/>
    </row>
    <row r="17" spans="2:5" x14ac:dyDescent="0.25">
      <c r="B17" s="99" t="s">
        <v>0</v>
      </c>
      <c r="C17" s="101" t="s">
        <v>1</v>
      </c>
      <c r="D17" s="101"/>
      <c r="E17" s="65" t="s">
        <v>1</v>
      </c>
    </row>
    <row r="18" spans="2:5" x14ac:dyDescent="0.25">
      <c r="B18" s="100" t="s">
        <v>2</v>
      </c>
      <c r="C18" s="98"/>
      <c r="D18" s="98"/>
      <c r="E18" s="66" t="s">
        <v>1</v>
      </c>
    </row>
    <row r="19" spans="2:5" x14ac:dyDescent="0.25">
      <c r="B19" s="100" t="s">
        <v>3</v>
      </c>
      <c r="C19" s="98"/>
      <c r="D19" s="98"/>
      <c r="E19" s="66" t="s">
        <v>1</v>
      </c>
    </row>
    <row r="20" spans="2:5" x14ac:dyDescent="0.25">
      <c r="B20" s="100" t="s">
        <v>4</v>
      </c>
      <c r="C20" s="98"/>
      <c r="D20" s="98"/>
      <c r="E20" s="66" t="s">
        <v>1</v>
      </c>
    </row>
    <row r="21" spans="2:5" x14ac:dyDescent="0.25">
      <c r="B21" s="100" t="s">
        <v>5</v>
      </c>
      <c r="C21" s="98"/>
      <c r="D21" s="98"/>
      <c r="E21" s="66" t="s">
        <v>1</v>
      </c>
    </row>
    <row r="22" spans="2:5" x14ac:dyDescent="0.25">
      <c r="B22" s="100" t="s">
        <v>6</v>
      </c>
      <c r="C22" s="98"/>
      <c r="D22" s="98"/>
      <c r="E22" s="66" t="s">
        <v>1</v>
      </c>
    </row>
    <row r="23" spans="2:5" x14ac:dyDescent="0.25">
      <c r="B23" s="100" t="s">
        <v>7</v>
      </c>
      <c r="C23" s="98"/>
      <c r="D23" s="98"/>
      <c r="E23" s="66"/>
    </row>
    <row r="24" spans="2:5" x14ac:dyDescent="0.25">
      <c r="B24" s="100" t="s">
        <v>8</v>
      </c>
      <c r="C24" s="98"/>
      <c r="D24" s="98"/>
      <c r="E24" s="66"/>
    </row>
    <row r="25" spans="2:5" x14ac:dyDescent="0.25">
      <c r="B25" s="100" t="s">
        <v>9</v>
      </c>
      <c r="C25" s="98"/>
      <c r="D25" s="98"/>
      <c r="E25" s="66" t="s">
        <v>1</v>
      </c>
    </row>
    <row r="26" spans="2:5" x14ac:dyDescent="0.25">
      <c r="B26" s="100" t="s">
        <v>10</v>
      </c>
      <c r="C26" s="98"/>
      <c r="D26" s="98"/>
      <c r="E26" s="66" t="s">
        <v>1</v>
      </c>
    </row>
    <row r="27" spans="2:5" x14ac:dyDescent="0.25">
      <c r="B27" s="100" t="s">
        <v>11</v>
      </c>
      <c r="C27" s="98"/>
      <c r="D27" s="98"/>
      <c r="E27" s="66"/>
    </row>
    <row r="28" spans="2:5" x14ac:dyDescent="0.25">
      <c r="B28" s="100" t="s">
        <v>12</v>
      </c>
      <c r="C28" s="98"/>
      <c r="D28" s="98"/>
      <c r="E28" s="66"/>
    </row>
    <row r="29" spans="2:5" x14ac:dyDescent="0.25">
      <c r="B29" s="100" t="s">
        <v>13</v>
      </c>
      <c r="C29" s="98"/>
      <c r="D29" s="98"/>
      <c r="E29" s="66"/>
    </row>
    <row r="30" spans="2:5" x14ac:dyDescent="0.25">
      <c r="B30" s="100" t="s">
        <v>14</v>
      </c>
      <c r="C30" s="98"/>
      <c r="D30" s="98"/>
      <c r="E30" s="66"/>
    </row>
    <row r="31" spans="2:5" x14ac:dyDescent="0.25">
      <c r="B31" s="100" t="s">
        <v>15</v>
      </c>
      <c r="C31" s="98"/>
      <c r="D31" s="98"/>
      <c r="E31" s="66"/>
    </row>
    <row r="32" spans="2:5" x14ac:dyDescent="0.25">
      <c r="B32" s="100" t="s">
        <v>16</v>
      </c>
      <c r="C32" s="98"/>
      <c r="D32" s="98"/>
      <c r="E32" s="66" t="s">
        <v>1</v>
      </c>
    </row>
    <row r="33" spans="2:5" x14ac:dyDescent="0.25">
      <c r="B33" s="100" t="s">
        <v>17</v>
      </c>
      <c r="C33" s="98"/>
      <c r="D33" s="98"/>
      <c r="E33" s="66"/>
    </row>
    <row r="34" spans="2:5" x14ac:dyDescent="0.25">
      <c r="B34" s="100" t="s">
        <v>18</v>
      </c>
      <c r="C34" s="98"/>
      <c r="D34" s="98"/>
      <c r="E34" s="66"/>
    </row>
    <row r="35" spans="2:5" x14ac:dyDescent="0.25">
      <c r="B35" s="100" t="s">
        <v>19</v>
      </c>
      <c r="C35" s="98"/>
      <c r="D35" s="98"/>
      <c r="E35" s="66"/>
    </row>
    <row r="36" spans="2:5" x14ac:dyDescent="0.25">
      <c r="B36" s="100" t="s">
        <v>20</v>
      </c>
      <c r="C36" s="98"/>
      <c r="D36" s="98"/>
      <c r="E36" s="66"/>
    </row>
    <row r="37" spans="2:5" x14ac:dyDescent="0.25">
      <c r="B37" s="100" t="s">
        <v>21</v>
      </c>
      <c r="C37" s="98"/>
      <c r="D37" s="98"/>
      <c r="E37" s="66"/>
    </row>
    <row r="38" spans="2:5" x14ac:dyDescent="0.25">
      <c r="B38" s="100" t="s">
        <v>22</v>
      </c>
      <c r="C38" s="98"/>
      <c r="D38" s="98"/>
      <c r="E38" s="66"/>
    </row>
    <row r="39" spans="2:5" x14ac:dyDescent="0.25">
      <c r="B39" s="100" t="s">
        <v>23</v>
      </c>
      <c r="C39" s="98"/>
      <c r="D39" s="98"/>
      <c r="E39" s="66"/>
    </row>
    <row r="40" spans="2:5" x14ac:dyDescent="0.25">
      <c r="B40" s="100" t="s">
        <v>24</v>
      </c>
      <c r="C40" s="98"/>
      <c r="D40" s="98"/>
      <c r="E40" s="66"/>
    </row>
    <row r="41" spans="2:5" x14ac:dyDescent="0.25">
      <c r="B41" s="100" t="s">
        <v>25</v>
      </c>
      <c r="C41" s="98"/>
      <c r="D41" s="98"/>
      <c r="E41" s="66"/>
    </row>
    <row r="42" spans="2:5" x14ac:dyDescent="0.25">
      <c r="B42" s="100" t="s">
        <v>26</v>
      </c>
      <c r="C42" s="98"/>
      <c r="D42" s="98"/>
      <c r="E42" s="66"/>
    </row>
    <row r="43" spans="2:5" x14ac:dyDescent="0.25">
      <c r="B43" s="100" t="s">
        <v>41</v>
      </c>
      <c r="C43" s="98"/>
      <c r="D43" s="98"/>
      <c r="E43" s="66" t="s">
        <v>1</v>
      </c>
    </row>
    <row r="44" spans="2:5" x14ac:dyDescent="0.25">
      <c r="B44" s="100" t="s">
        <v>42</v>
      </c>
      <c r="C44" s="98"/>
      <c r="D44" s="98"/>
      <c r="E44" s="66"/>
    </row>
    <row r="45" spans="2:5" x14ac:dyDescent="0.25">
      <c r="B45" s="100" t="s">
        <v>43</v>
      </c>
      <c r="C45" s="98"/>
      <c r="D45" s="98"/>
      <c r="E45" s="66"/>
    </row>
    <row r="46" spans="2:5" x14ac:dyDescent="0.25">
      <c r="B46" s="100" t="s">
        <v>44</v>
      </c>
      <c r="C46" s="98"/>
      <c r="D46" s="98"/>
      <c r="E46" s="66"/>
    </row>
    <row r="47" spans="2:5" x14ac:dyDescent="0.25">
      <c r="B47" s="100" t="s">
        <v>45</v>
      </c>
      <c r="C47" s="98"/>
      <c r="D47" s="98"/>
      <c r="E47" s="66"/>
    </row>
    <row r="48" spans="2:5" ht="14.4" thickBot="1" x14ac:dyDescent="0.3">
      <c r="B48" s="103" t="s">
        <v>46</v>
      </c>
      <c r="C48" s="104"/>
      <c r="D48" s="104"/>
      <c r="E48" s="105"/>
    </row>
    <row r="49" spans="2:5" ht="32.4" customHeight="1" thickBot="1" x14ac:dyDescent="0.3">
      <c r="B49" s="92" t="s">
        <v>71</v>
      </c>
      <c r="C49" s="106"/>
      <c r="D49" s="106"/>
      <c r="E49" s="24">
        <f>SUM(E17:E48)</f>
        <v>0</v>
      </c>
    </row>
    <row r="50" spans="2:5" ht="27.75" customHeight="1" x14ac:dyDescent="0.25"/>
  </sheetData>
  <mergeCells count="2">
    <mergeCell ref="B3:E3"/>
    <mergeCell ref="B2:E2"/>
  </mergeCells>
  <pageMargins left="0.7" right="0.7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966"/>
  <sheetViews>
    <sheetView tabSelected="1" topLeftCell="A7" zoomScale="91" zoomScaleNormal="91" zoomScalePageLayoutView="95" workbookViewId="0">
      <selection activeCell="G17" sqref="G17"/>
    </sheetView>
  </sheetViews>
  <sheetFormatPr defaultColWidth="9" defaultRowHeight="15" x14ac:dyDescent="0.25"/>
  <cols>
    <col min="1" max="1" width="3.8984375" style="1" customWidth="1"/>
    <col min="2" max="2" width="47.59765625" style="2" customWidth="1"/>
    <col min="3" max="3" width="13.09765625" style="4" customWidth="1"/>
    <col min="4" max="4" width="13.69921875" style="3" customWidth="1"/>
    <col min="5" max="5" width="18.09765625" style="1" customWidth="1"/>
    <col min="6" max="16384" width="9" style="1"/>
  </cols>
  <sheetData>
    <row r="1" spans="1:7" ht="38.25" customHeight="1" x14ac:dyDescent="0.25"/>
    <row r="2" spans="1:7" x14ac:dyDescent="0.25">
      <c r="B2" s="134"/>
      <c r="C2" s="135"/>
      <c r="D2" s="25"/>
      <c r="E2" s="136"/>
    </row>
    <row r="3" spans="1:7" ht="93" customHeight="1" x14ac:dyDescent="0.25">
      <c r="B3" s="245" t="s">
        <v>157</v>
      </c>
      <c r="C3" s="246"/>
      <c r="D3" s="246"/>
      <c r="E3" s="247"/>
    </row>
    <row r="4" spans="1:7" ht="17.399999999999999" x14ac:dyDescent="0.3">
      <c r="B4" s="248" t="s">
        <v>158</v>
      </c>
      <c r="C4" s="248"/>
      <c r="D4" s="243">
        <v>0</v>
      </c>
      <c r="E4" s="244"/>
      <c r="G4" s="10"/>
    </row>
    <row r="5" spans="1:7" x14ac:dyDescent="0.25">
      <c r="B5" s="249"/>
      <c r="C5" s="250"/>
      <c r="D5" s="250"/>
      <c r="E5" s="251"/>
      <c r="G5" s="10"/>
    </row>
    <row r="6" spans="1:7" x14ac:dyDescent="0.25">
      <c r="B6" s="249" t="s">
        <v>1</v>
      </c>
      <c r="C6" s="251"/>
      <c r="D6" s="252"/>
      <c r="E6" s="253"/>
      <c r="G6" s="10"/>
    </row>
    <row r="7" spans="1:7" x14ac:dyDescent="0.25">
      <c r="B7" s="240"/>
      <c r="C7" s="241"/>
      <c r="D7" s="241"/>
      <c r="E7" s="242"/>
      <c r="G7" s="10"/>
    </row>
    <row r="8" spans="1:7" ht="43.95" customHeight="1" thickBot="1" x14ac:dyDescent="0.3">
      <c r="B8" s="36" t="s">
        <v>144</v>
      </c>
      <c r="C8" s="37" t="s">
        <v>28</v>
      </c>
      <c r="D8" s="38" t="s">
        <v>133</v>
      </c>
      <c r="E8" s="126" t="s">
        <v>1</v>
      </c>
    </row>
    <row r="9" spans="1:7" ht="21" customHeight="1" x14ac:dyDescent="0.25">
      <c r="B9" s="119" t="s">
        <v>119</v>
      </c>
      <c r="C9" s="137">
        <f>SUM(C14:C20)</f>
        <v>0</v>
      </c>
      <c r="D9" s="120">
        <f>SUM(D14:D20)</f>
        <v>0</v>
      </c>
      <c r="E9" s="26" t="e">
        <f>D9/D4</f>
        <v>#DIV/0!</v>
      </c>
    </row>
    <row r="10" spans="1:7" ht="18" customHeight="1" x14ac:dyDescent="0.25">
      <c r="B10" s="30" t="s">
        <v>80</v>
      </c>
      <c r="C10" s="58">
        <v>0</v>
      </c>
      <c r="D10" s="59">
        <v>0</v>
      </c>
      <c r="E10" s="26" t="e">
        <f t="shared" ref="E10:E17" si="0">IF(C10="","",(D10/$D$4))</f>
        <v>#DIV/0!</v>
      </c>
    </row>
    <row r="11" spans="1:7" ht="36" customHeight="1" x14ac:dyDescent="0.25">
      <c r="B11" s="30" t="s">
        <v>88</v>
      </c>
      <c r="C11" s="58">
        <v>0</v>
      </c>
      <c r="D11" s="59">
        <v>0</v>
      </c>
      <c r="E11" s="26" t="e">
        <f t="shared" si="0"/>
        <v>#DIV/0!</v>
      </c>
    </row>
    <row r="12" spans="1:7" ht="18" customHeight="1" thickBot="1" x14ac:dyDescent="0.3">
      <c r="B12" s="31" t="s">
        <v>81</v>
      </c>
      <c r="C12" s="60">
        <v>0</v>
      </c>
      <c r="D12" s="61">
        <v>0</v>
      </c>
      <c r="E12" s="27" t="e">
        <f t="shared" si="0"/>
        <v>#DIV/0!</v>
      </c>
    </row>
    <row r="13" spans="1:7" ht="18" customHeight="1" thickBot="1" x14ac:dyDescent="0.3">
      <c r="B13" s="141" t="s">
        <v>146</v>
      </c>
      <c r="C13" s="138"/>
      <c r="D13" s="139"/>
      <c r="E13" s="140"/>
    </row>
    <row r="14" spans="1:7" s="5" customFormat="1" ht="18" customHeight="1" x14ac:dyDescent="0.25">
      <c r="A14" s="1"/>
      <c r="B14" s="32" t="s">
        <v>29</v>
      </c>
      <c r="C14" s="62">
        <v>0</v>
      </c>
      <c r="D14" s="63">
        <v>0</v>
      </c>
      <c r="E14" s="28" t="e">
        <f t="shared" si="0"/>
        <v>#DIV/0!</v>
      </c>
    </row>
    <row r="15" spans="1:7" ht="18" customHeight="1" thickBot="1" x14ac:dyDescent="0.3">
      <c r="B15" s="33" t="s">
        <v>30</v>
      </c>
      <c r="C15" s="62">
        <v>0</v>
      </c>
      <c r="D15" s="63">
        <v>0</v>
      </c>
      <c r="E15" s="28" t="e">
        <f t="shared" si="0"/>
        <v>#DIV/0!</v>
      </c>
    </row>
    <row r="16" spans="1:7" ht="18" customHeight="1" x14ac:dyDescent="0.25">
      <c r="B16" s="34" t="s">
        <v>31</v>
      </c>
      <c r="C16" s="62">
        <v>0</v>
      </c>
      <c r="D16" s="63">
        <v>0</v>
      </c>
      <c r="E16" s="28" t="e">
        <f t="shared" si="0"/>
        <v>#DIV/0!</v>
      </c>
    </row>
    <row r="17" spans="1:5" ht="18" customHeight="1" thickBot="1" x14ac:dyDescent="0.3">
      <c r="A17" s="6"/>
      <c r="B17" s="35" t="s">
        <v>32</v>
      </c>
      <c r="C17" s="62">
        <v>0</v>
      </c>
      <c r="D17" s="63">
        <v>0</v>
      </c>
      <c r="E17" s="28" t="e">
        <f t="shared" si="0"/>
        <v>#DIV/0!</v>
      </c>
    </row>
    <row r="18" spans="1:5" ht="18" customHeight="1" x14ac:dyDescent="0.25">
      <c r="B18" s="32" t="s">
        <v>33</v>
      </c>
      <c r="C18" s="62">
        <v>0</v>
      </c>
      <c r="D18" s="64">
        <v>0</v>
      </c>
      <c r="E18" s="28" t="e">
        <f>IF(D18="","",(D18/$D$4))</f>
        <v>#DIV/0!</v>
      </c>
    </row>
    <row r="19" spans="1:5" ht="18" customHeight="1" x14ac:dyDescent="0.25">
      <c r="B19" s="33" t="s">
        <v>34</v>
      </c>
      <c r="C19" s="62">
        <v>0</v>
      </c>
      <c r="D19" s="64">
        <v>0</v>
      </c>
      <c r="E19" s="28" t="e">
        <f t="shared" ref="E19:E20" si="1">IF(C19="","",(D19/$D$4))</f>
        <v>#DIV/0!</v>
      </c>
    </row>
    <row r="20" spans="1:5" ht="18" customHeight="1" thickBot="1" x14ac:dyDescent="0.3">
      <c r="B20" s="33" t="s">
        <v>145</v>
      </c>
      <c r="C20" s="62">
        <v>0</v>
      </c>
      <c r="D20" s="64">
        <v>0</v>
      </c>
      <c r="E20" s="28" t="e">
        <f t="shared" si="1"/>
        <v>#DIV/0!</v>
      </c>
    </row>
    <row r="21" spans="1:5" ht="18" customHeight="1" thickBot="1" x14ac:dyDescent="0.3">
      <c r="A21" s="5"/>
      <c r="B21" s="68" t="s">
        <v>38</v>
      </c>
      <c r="C21" s="29">
        <f>C9+C10+C11+C12</f>
        <v>0</v>
      </c>
      <c r="D21" s="29">
        <f>D9+D10+D11+D12</f>
        <v>0</v>
      </c>
      <c r="E21" s="29" t="e">
        <f>E9+E10+E11+E12</f>
        <v>#DIV/0!</v>
      </c>
    </row>
    <row r="22" spans="1:5" ht="18" customHeight="1" thickBot="1" x14ac:dyDescent="0.3"/>
    <row r="23" spans="1:5" s="6" customFormat="1" ht="18" customHeight="1" x14ac:dyDescent="0.25">
      <c r="A23" s="1"/>
      <c r="B23" s="143" t="s">
        <v>152</v>
      </c>
      <c r="C23" s="144"/>
      <c r="D23" s="144"/>
      <c r="E23" s="145"/>
    </row>
    <row r="24" spans="1:5" ht="18" customHeight="1" thickBot="1" x14ac:dyDescent="0.3">
      <c r="B24" s="70" t="s">
        <v>148</v>
      </c>
      <c r="C24" s="62">
        <v>0</v>
      </c>
      <c r="D24" s="63">
        <v>0</v>
      </c>
      <c r="E24" s="28" t="e">
        <f t="shared" ref="E24:E27" si="2">IF(C24="","",(D24/$D$4))</f>
        <v>#DIV/0!</v>
      </c>
    </row>
    <row r="25" spans="1:5" ht="18" customHeight="1" thickBot="1" x14ac:dyDescent="0.3">
      <c r="B25" s="125" t="s">
        <v>149</v>
      </c>
      <c r="C25" s="62">
        <v>0</v>
      </c>
      <c r="D25" s="63">
        <v>0</v>
      </c>
      <c r="E25" s="28" t="e">
        <f t="shared" si="2"/>
        <v>#DIV/0!</v>
      </c>
    </row>
    <row r="26" spans="1:5" ht="18" customHeight="1" thickBot="1" x14ac:dyDescent="0.3">
      <c r="B26" s="125" t="s">
        <v>150</v>
      </c>
      <c r="C26" s="62">
        <v>0</v>
      </c>
      <c r="D26" s="63">
        <v>0</v>
      </c>
      <c r="E26" s="28" t="e">
        <f t="shared" si="2"/>
        <v>#DIV/0!</v>
      </c>
    </row>
    <row r="27" spans="1:5" ht="18" customHeight="1" thickBot="1" x14ac:dyDescent="0.3">
      <c r="B27" s="125" t="s">
        <v>151</v>
      </c>
      <c r="C27" s="62">
        <v>0</v>
      </c>
      <c r="D27" s="63">
        <v>0</v>
      </c>
      <c r="E27" s="28" t="e">
        <f t="shared" si="2"/>
        <v>#DIV/0!</v>
      </c>
    </row>
    <row r="28" spans="1:5" s="6" customFormat="1" ht="18" customHeight="1" thickBot="1" x14ac:dyDescent="0.3">
      <c r="A28" s="1"/>
      <c r="B28" s="68" t="s">
        <v>153</v>
      </c>
      <c r="C28" s="29">
        <f>C16+C17+C18+C19</f>
        <v>0</v>
      </c>
      <c r="D28" s="29">
        <f t="shared" ref="D28:E28" si="3">D16+D17+D18+D19</f>
        <v>0</v>
      </c>
      <c r="E28" s="29" t="e">
        <f t="shared" si="3"/>
        <v>#DIV/0!</v>
      </c>
    </row>
    <row r="29" spans="1:5" ht="18" customHeight="1" x14ac:dyDescent="0.25"/>
    <row r="30" spans="1:5" ht="18" customHeight="1" x14ac:dyDescent="0.25"/>
    <row r="31" spans="1:5" ht="18" customHeight="1" x14ac:dyDescent="0.25"/>
    <row r="32" spans="1:5" ht="18" customHeight="1" x14ac:dyDescent="0.25"/>
    <row r="33" spans="1:5" ht="18" customHeight="1" x14ac:dyDescent="0.25"/>
    <row r="34" spans="1:5" ht="18" customHeight="1" x14ac:dyDescent="0.25"/>
    <row r="35" spans="1:5" ht="18" customHeight="1" x14ac:dyDescent="0.25"/>
    <row r="36" spans="1:5" ht="18" customHeight="1" x14ac:dyDescent="0.25"/>
    <row r="37" spans="1:5" ht="18" customHeight="1" x14ac:dyDescent="0.25"/>
    <row r="38" spans="1:5" ht="18" customHeight="1" x14ac:dyDescent="0.25"/>
    <row r="39" spans="1:5" s="5" customFormat="1" ht="18" customHeight="1" x14ac:dyDescent="0.25">
      <c r="A39" s="1"/>
      <c r="B39" s="2"/>
      <c r="C39" s="4"/>
      <c r="D39" s="3"/>
      <c r="E39" s="1"/>
    </row>
    <row r="40" spans="1:5" ht="18" customHeight="1" x14ac:dyDescent="0.25"/>
    <row r="41" spans="1:5" ht="18" customHeight="1" x14ac:dyDescent="0.25"/>
    <row r="42" spans="1:5" ht="18" customHeight="1" x14ac:dyDescent="0.25"/>
    <row r="43" spans="1:5" ht="18" customHeight="1" x14ac:dyDescent="0.25"/>
    <row r="44" spans="1:5" ht="18" customHeight="1" x14ac:dyDescent="0.25"/>
    <row r="45" spans="1:5" ht="18" customHeight="1" x14ac:dyDescent="0.25"/>
    <row r="46" spans="1:5" s="5" customFormat="1" ht="18" customHeight="1" x14ac:dyDescent="0.25">
      <c r="A46" s="1"/>
      <c r="B46" s="2"/>
      <c r="C46" s="4"/>
      <c r="D46" s="3"/>
      <c r="E46" s="1"/>
    </row>
    <row r="47" spans="1:5" ht="18" customHeight="1" x14ac:dyDescent="0.25"/>
    <row r="48" spans="1:5" ht="18" customHeight="1" x14ac:dyDescent="0.25"/>
    <row r="49" spans="1:9" s="5" customFormat="1" ht="18" customHeight="1" x14ac:dyDescent="0.25">
      <c r="A49" s="1"/>
      <c r="B49" s="2"/>
      <c r="C49" s="4"/>
      <c r="D49" s="3"/>
      <c r="E49" s="1"/>
    </row>
    <row r="50" spans="1:9" ht="18" customHeight="1" x14ac:dyDescent="0.25"/>
    <row r="51" spans="1:9" ht="18" customHeight="1" x14ac:dyDescent="0.25"/>
    <row r="52" spans="1:9" ht="18" customHeight="1" x14ac:dyDescent="0.25"/>
    <row r="53" spans="1:9" ht="18" customHeight="1" x14ac:dyDescent="0.25"/>
    <row r="54" spans="1:9" ht="18" customHeight="1" x14ac:dyDescent="0.25"/>
    <row r="55" spans="1:9" s="5" customFormat="1" ht="18" customHeight="1" x14ac:dyDescent="0.25">
      <c r="A55" s="1"/>
      <c r="B55" s="2"/>
      <c r="C55" s="4"/>
      <c r="D55" s="3"/>
      <c r="E55" s="1"/>
    </row>
    <row r="56" spans="1:9" ht="18" customHeight="1" x14ac:dyDescent="0.25"/>
    <row r="61" spans="1:9" x14ac:dyDescent="0.25">
      <c r="C61" s="1"/>
      <c r="D61" s="1"/>
    </row>
    <row r="62" spans="1:9" x14ac:dyDescent="0.25">
      <c r="B62" s="1"/>
      <c r="C62" s="1"/>
      <c r="D62" s="1"/>
    </row>
    <row r="63" spans="1:9" x14ac:dyDescent="0.25">
      <c r="B63" s="1"/>
      <c r="C63" s="1"/>
      <c r="D63" s="1"/>
      <c r="I63" s="1" t="s">
        <v>1</v>
      </c>
    </row>
    <row r="64" spans="1:9" x14ac:dyDescent="0.25">
      <c r="B64" s="1"/>
      <c r="C64" s="1"/>
      <c r="D64" s="1"/>
    </row>
    <row r="65" spans="2:4" x14ac:dyDescent="0.25">
      <c r="B65" s="1"/>
      <c r="C65" s="1"/>
      <c r="D65" s="1"/>
    </row>
    <row r="66" spans="2:4" x14ac:dyDescent="0.25">
      <c r="B66" s="1"/>
      <c r="C66" s="1"/>
      <c r="D66" s="1"/>
    </row>
    <row r="67" spans="2:4" x14ac:dyDescent="0.25">
      <c r="B67" s="1"/>
      <c r="C67" s="1"/>
      <c r="D67" s="1"/>
    </row>
    <row r="68" spans="2:4" x14ac:dyDescent="0.25">
      <c r="B68" s="1"/>
      <c r="C68" s="1"/>
      <c r="D68" s="1"/>
    </row>
    <row r="69" spans="2:4" x14ac:dyDescent="0.25">
      <c r="B69" s="1"/>
      <c r="C69" s="1"/>
      <c r="D69" s="1"/>
    </row>
    <row r="70" spans="2:4" x14ac:dyDescent="0.25">
      <c r="B70" s="1"/>
      <c r="C70" s="1"/>
      <c r="D70" s="1"/>
    </row>
    <row r="71" spans="2:4" x14ac:dyDescent="0.25">
      <c r="B71" s="1"/>
      <c r="C71" s="1"/>
      <c r="D71" s="1"/>
    </row>
    <row r="72" spans="2:4" x14ac:dyDescent="0.25">
      <c r="B72" s="1"/>
      <c r="C72" s="1"/>
      <c r="D72" s="1"/>
    </row>
    <row r="73" spans="2:4" x14ac:dyDescent="0.25">
      <c r="B73" s="1"/>
      <c r="C73" s="1"/>
      <c r="D73" s="1"/>
    </row>
    <row r="74" spans="2:4" x14ac:dyDescent="0.25">
      <c r="B74" s="1"/>
      <c r="C74" s="1"/>
      <c r="D74" s="1"/>
    </row>
    <row r="75" spans="2:4" x14ac:dyDescent="0.25">
      <c r="B75" s="1"/>
      <c r="C75" s="1"/>
      <c r="D75" s="1"/>
    </row>
    <row r="76" spans="2:4" x14ac:dyDescent="0.25">
      <c r="B76" s="1"/>
      <c r="C76" s="1"/>
      <c r="D76" s="1"/>
    </row>
    <row r="77" spans="2:4" x14ac:dyDescent="0.25">
      <c r="B77" s="1"/>
      <c r="C77" s="1"/>
      <c r="D77" s="1"/>
    </row>
    <row r="78" spans="2:4" x14ac:dyDescent="0.25">
      <c r="B78" s="1"/>
      <c r="C78" s="1"/>
      <c r="D78" s="1"/>
    </row>
    <row r="79" spans="2:4" x14ac:dyDescent="0.25">
      <c r="B79" s="1"/>
      <c r="C79" s="1"/>
      <c r="D79" s="1"/>
    </row>
    <row r="80" spans="2:4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6" spans="2:4" x14ac:dyDescent="0.25">
      <c r="B86" s="1"/>
      <c r="C86" s="1"/>
      <c r="D86" s="1"/>
    </row>
    <row r="87" spans="2:4" x14ac:dyDescent="0.25">
      <c r="B87" s="1"/>
      <c r="C87" s="1"/>
      <c r="D87" s="1"/>
    </row>
    <row r="88" spans="2:4" x14ac:dyDescent="0.25">
      <c r="B88" s="1"/>
      <c r="C88" s="1"/>
      <c r="D88" s="1"/>
    </row>
    <row r="89" spans="2:4" x14ac:dyDescent="0.25">
      <c r="B89" s="1"/>
      <c r="C89" s="1"/>
      <c r="D89" s="1"/>
    </row>
    <row r="90" spans="2:4" x14ac:dyDescent="0.25">
      <c r="B90" s="1"/>
      <c r="C90" s="1"/>
      <c r="D90" s="1"/>
    </row>
    <row r="91" spans="2:4" x14ac:dyDescent="0.25">
      <c r="B91" s="1"/>
      <c r="C91" s="1"/>
      <c r="D91" s="1"/>
    </row>
    <row r="92" spans="2:4" x14ac:dyDescent="0.25">
      <c r="B92" s="1"/>
      <c r="C92" s="1"/>
      <c r="D92" s="1"/>
    </row>
    <row r="93" spans="2:4" x14ac:dyDescent="0.25">
      <c r="B93" s="1"/>
      <c r="C93" s="1"/>
      <c r="D93" s="1"/>
    </row>
    <row r="94" spans="2:4" x14ac:dyDescent="0.25">
      <c r="B94" s="1"/>
      <c r="C94" s="1"/>
      <c r="D94" s="1"/>
    </row>
    <row r="95" spans="2:4" x14ac:dyDescent="0.25">
      <c r="B95" s="1"/>
      <c r="C95" s="1"/>
      <c r="D95" s="1"/>
    </row>
    <row r="96" spans="2:4" x14ac:dyDescent="0.25">
      <c r="B96" s="1"/>
      <c r="C96" s="1"/>
      <c r="D96" s="1"/>
    </row>
    <row r="97" spans="2:4" x14ac:dyDescent="0.25">
      <c r="B97" s="1"/>
      <c r="C97" s="1"/>
      <c r="D97" s="1"/>
    </row>
    <row r="98" spans="2:4" x14ac:dyDescent="0.25">
      <c r="B98" s="1"/>
      <c r="C98" s="1"/>
      <c r="D98" s="1"/>
    </row>
    <row r="99" spans="2:4" x14ac:dyDescent="0.25">
      <c r="B99" s="1"/>
      <c r="C99" s="1"/>
      <c r="D99" s="1"/>
    </row>
    <row r="100" spans="2:4" x14ac:dyDescent="0.25">
      <c r="B100" s="1"/>
      <c r="C100" s="1"/>
      <c r="D100" s="1"/>
    </row>
    <row r="101" spans="2:4" x14ac:dyDescent="0.25">
      <c r="B101" s="1"/>
      <c r="C101" s="1"/>
      <c r="D101" s="1"/>
    </row>
    <row r="102" spans="2:4" x14ac:dyDescent="0.25">
      <c r="B102" s="1"/>
      <c r="C102" s="1"/>
      <c r="D102" s="1"/>
    </row>
    <row r="103" spans="2:4" x14ac:dyDescent="0.25">
      <c r="B103" s="1"/>
      <c r="C103" s="1"/>
      <c r="D103" s="1"/>
    </row>
    <row r="104" spans="2:4" x14ac:dyDescent="0.25">
      <c r="B104" s="1"/>
      <c r="C104" s="1"/>
      <c r="D104" s="1"/>
    </row>
    <row r="105" spans="2:4" x14ac:dyDescent="0.25">
      <c r="B105" s="1"/>
      <c r="C105" s="1"/>
      <c r="D105" s="1"/>
    </row>
    <row r="106" spans="2:4" x14ac:dyDescent="0.25">
      <c r="B106" s="1"/>
      <c r="C106" s="1"/>
      <c r="D106" s="1"/>
    </row>
    <row r="107" spans="2:4" x14ac:dyDescent="0.25">
      <c r="B107" s="1"/>
      <c r="C107" s="1"/>
      <c r="D107" s="1"/>
    </row>
    <row r="108" spans="2:4" x14ac:dyDescent="0.25">
      <c r="B108" s="1"/>
      <c r="C108" s="1"/>
      <c r="D108" s="1"/>
    </row>
    <row r="109" spans="2:4" x14ac:dyDescent="0.25">
      <c r="B109" s="1"/>
      <c r="C109" s="1"/>
      <c r="D109" s="1"/>
    </row>
    <row r="110" spans="2:4" x14ac:dyDescent="0.25">
      <c r="B110" s="1"/>
      <c r="C110" s="1"/>
      <c r="D110" s="1"/>
    </row>
    <row r="111" spans="2:4" x14ac:dyDescent="0.25">
      <c r="B111" s="1"/>
      <c r="C111" s="1"/>
      <c r="D111" s="1"/>
    </row>
    <row r="112" spans="2:4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31" spans="2:4" x14ac:dyDescent="0.25">
      <c r="B231" s="1"/>
      <c r="C231" s="1"/>
      <c r="D231" s="1"/>
    </row>
    <row r="232" spans="2:4" x14ac:dyDescent="0.25">
      <c r="B232" s="1"/>
      <c r="C232" s="1"/>
      <c r="D232" s="1"/>
    </row>
    <row r="233" spans="2:4" x14ac:dyDescent="0.25">
      <c r="B233" s="1"/>
      <c r="C233" s="1"/>
      <c r="D233" s="1"/>
    </row>
    <row r="234" spans="2:4" x14ac:dyDescent="0.25">
      <c r="B234" s="1"/>
      <c r="C234" s="1"/>
      <c r="D234" s="1"/>
    </row>
    <row r="235" spans="2:4" x14ac:dyDescent="0.25">
      <c r="B235" s="1"/>
      <c r="C235" s="1"/>
      <c r="D235" s="1"/>
    </row>
    <row r="236" spans="2:4" x14ac:dyDescent="0.25">
      <c r="B236" s="1"/>
      <c r="C236" s="1"/>
      <c r="D236" s="1"/>
    </row>
    <row r="237" spans="2:4" x14ac:dyDescent="0.25">
      <c r="B237" s="1"/>
      <c r="C237" s="1"/>
      <c r="D237" s="1"/>
    </row>
    <row r="238" spans="2:4" x14ac:dyDescent="0.25">
      <c r="B238" s="1"/>
      <c r="C238" s="1"/>
      <c r="D238" s="1"/>
    </row>
    <row r="239" spans="2:4" x14ac:dyDescent="0.25">
      <c r="B239" s="1"/>
      <c r="C239" s="1"/>
      <c r="D239" s="1"/>
    </row>
    <row r="240" spans="2:4" x14ac:dyDescent="0.25">
      <c r="B240" s="1"/>
      <c r="C240" s="1"/>
      <c r="D240" s="1"/>
    </row>
    <row r="241" spans="2:4" x14ac:dyDescent="0.25">
      <c r="B241" s="1"/>
      <c r="C241" s="1"/>
      <c r="D241" s="1"/>
    </row>
    <row r="242" spans="2:4" x14ac:dyDescent="0.25">
      <c r="B242" s="1"/>
      <c r="C242" s="1"/>
      <c r="D242" s="1"/>
    </row>
    <row r="243" spans="2:4" x14ac:dyDescent="0.25">
      <c r="B243" s="1"/>
      <c r="C243" s="1"/>
      <c r="D243" s="1"/>
    </row>
    <row r="244" spans="2:4" x14ac:dyDescent="0.25">
      <c r="B244" s="1"/>
      <c r="C244" s="1"/>
      <c r="D244" s="1"/>
    </row>
    <row r="245" spans="2:4" x14ac:dyDescent="0.25">
      <c r="B245" s="1"/>
      <c r="C245" s="1"/>
      <c r="D245" s="1"/>
    </row>
    <row r="246" spans="2:4" x14ac:dyDescent="0.25">
      <c r="B246" s="1"/>
      <c r="C246" s="1"/>
      <c r="D246" s="1"/>
    </row>
    <row r="247" spans="2:4" x14ac:dyDescent="0.25">
      <c r="B247" s="1"/>
      <c r="C247" s="1"/>
      <c r="D247" s="1"/>
    </row>
    <row r="248" spans="2:4" x14ac:dyDescent="0.25">
      <c r="B248" s="1"/>
      <c r="C248" s="1"/>
      <c r="D248" s="1"/>
    </row>
    <row r="249" spans="2:4" x14ac:dyDescent="0.25">
      <c r="B249" s="1"/>
      <c r="C249" s="1"/>
      <c r="D249" s="1"/>
    </row>
    <row r="250" spans="2:4" x14ac:dyDescent="0.25">
      <c r="B250" s="1"/>
      <c r="C250" s="1"/>
      <c r="D250" s="1"/>
    </row>
    <row r="251" spans="2:4" x14ac:dyDescent="0.25">
      <c r="B251" s="1"/>
      <c r="C251" s="1"/>
      <c r="D251" s="1"/>
    </row>
    <row r="252" spans="2:4" x14ac:dyDescent="0.25">
      <c r="B252" s="1"/>
      <c r="C252" s="1"/>
      <c r="D252" s="1"/>
    </row>
    <row r="253" spans="2:4" x14ac:dyDescent="0.25">
      <c r="B253" s="1"/>
      <c r="C253" s="1"/>
      <c r="D253" s="1"/>
    </row>
    <row r="254" spans="2:4" x14ac:dyDescent="0.25">
      <c r="B254" s="1"/>
      <c r="C254" s="1"/>
      <c r="D254" s="1"/>
    </row>
    <row r="255" spans="2:4" x14ac:dyDescent="0.25">
      <c r="B255" s="1"/>
      <c r="C255" s="1"/>
      <c r="D255" s="1"/>
    </row>
    <row r="256" spans="2:4" x14ac:dyDescent="0.25">
      <c r="B256" s="1"/>
      <c r="C256" s="1"/>
      <c r="D256" s="1"/>
    </row>
    <row r="257" spans="2:4" x14ac:dyDescent="0.25">
      <c r="B257" s="1"/>
      <c r="C257" s="1"/>
      <c r="D257" s="1"/>
    </row>
    <row r="258" spans="2:4" x14ac:dyDescent="0.25">
      <c r="B258" s="1"/>
      <c r="C258" s="1"/>
      <c r="D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  <c r="C262" s="1"/>
      <c r="D262" s="1"/>
    </row>
    <row r="263" spans="2:4" x14ac:dyDescent="0.25">
      <c r="B263" s="1"/>
      <c r="C263" s="1"/>
      <c r="D263" s="1"/>
    </row>
    <row r="264" spans="2:4" x14ac:dyDescent="0.25">
      <c r="B264" s="1"/>
      <c r="C264" s="1"/>
      <c r="D264" s="1"/>
    </row>
    <row r="265" spans="2:4" x14ac:dyDescent="0.25">
      <c r="B265" s="1"/>
      <c r="C265" s="1"/>
      <c r="D265" s="1"/>
    </row>
    <row r="266" spans="2:4" x14ac:dyDescent="0.25">
      <c r="B266" s="1"/>
      <c r="C266" s="1"/>
      <c r="D266" s="1"/>
    </row>
    <row r="267" spans="2:4" x14ac:dyDescent="0.25">
      <c r="B267" s="1"/>
      <c r="C267" s="1"/>
      <c r="D267" s="1"/>
    </row>
    <row r="268" spans="2:4" x14ac:dyDescent="0.25">
      <c r="B268" s="1"/>
      <c r="C268" s="1"/>
      <c r="D268" s="1"/>
    </row>
    <row r="269" spans="2:4" x14ac:dyDescent="0.25">
      <c r="B269" s="1"/>
      <c r="C269" s="1"/>
      <c r="D269" s="1"/>
    </row>
    <row r="270" spans="2:4" x14ac:dyDescent="0.25">
      <c r="B270" s="1"/>
      <c r="C270" s="1"/>
      <c r="D270" s="1"/>
    </row>
    <row r="271" spans="2:4" x14ac:dyDescent="0.25">
      <c r="B271" s="1"/>
      <c r="C271" s="1"/>
      <c r="D271" s="1"/>
    </row>
    <row r="272" spans="2:4" x14ac:dyDescent="0.25">
      <c r="B272" s="1"/>
      <c r="C272" s="1"/>
      <c r="D272" s="1"/>
    </row>
    <row r="273" spans="2:4" x14ac:dyDescent="0.25">
      <c r="B273" s="1"/>
      <c r="C273" s="1"/>
      <c r="D273" s="1"/>
    </row>
    <row r="274" spans="2:4" x14ac:dyDescent="0.25">
      <c r="B274" s="1"/>
      <c r="C274" s="1"/>
      <c r="D274" s="1"/>
    </row>
    <row r="275" spans="2:4" x14ac:dyDescent="0.25">
      <c r="B275" s="1"/>
      <c r="C275" s="1"/>
      <c r="D275" s="1"/>
    </row>
    <row r="276" spans="2:4" x14ac:dyDescent="0.25">
      <c r="B276" s="1"/>
      <c r="C276" s="1"/>
      <c r="D276" s="1"/>
    </row>
    <row r="277" spans="2:4" x14ac:dyDescent="0.25">
      <c r="B277" s="1"/>
      <c r="C277" s="1"/>
      <c r="D277" s="1"/>
    </row>
    <row r="278" spans="2:4" x14ac:dyDescent="0.25">
      <c r="B278" s="1"/>
      <c r="C278" s="1"/>
      <c r="D278" s="1"/>
    </row>
    <row r="279" spans="2:4" x14ac:dyDescent="0.25">
      <c r="B279" s="1"/>
      <c r="C279" s="1"/>
      <c r="D279" s="1"/>
    </row>
    <row r="280" spans="2:4" x14ac:dyDescent="0.25">
      <c r="B280" s="1"/>
      <c r="C280" s="1"/>
      <c r="D280" s="1"/>
    </row>
    <row r="281" spans="2:4" x14ac:dyDescent="0.25">
      <c r="B281" s="1"/>
      <c r="C281" s="1"/>
      <c r="D281" s="1"/>
    </row>
    <row r="282" spans="2:4" x14ac:dyDescent="0.25">
      <c r="B282" s="1"/>
      <c r="C282" s="1"/>
      <c r="D282" s="1"/>
    </row>
    <row r="283" spans="2:4" x14ac:dyDescent="0.25">
      <c r="B283" s="1"/>
      <c r="C283" s="1"/>
      <c r="D283" s="1"/>
    </row>
    <row r="284" spans="2:4" x14ac:dyDescent="0.25">
      <c r="B284" s="1"/>
      <c r="C284" s="1"/>
      <c r="D284" s="1"/>
    </row>
    <row r="285" spans="2:4" x14ac:dyDescent="0.25">
      <c r="B285" s="1"/>
      <c r="C285" s="1"/>
      <c r="D285" s="1"/>
    </row>
    <row r="286" spans="2:4" x14ac:dyDescent="0.25">
      <c r="B286" s="1"/>
      <c r="C286" s="1"/>
      <c r="D286" s="1"/>
    </row>
    <row r="287" spans="2:4" x14ac:dyDescent="0.25">
      <c r="B287" s="1"/>
      <c r="C287" s="1"/>
      <c r="D287" s="1"/>
    </row>
    <row r="288" spans="2:4" x14ac:dyDescent="0.25">
      <c r="B288" s="1"/>
      <c r="C288" s="1"/>
      <c r="D288" s="1"/>
    </row>
    <row r="289" spans="2:4" x14ac:dyDescent="0.25">
      <c r="B289" s="1"/>
      <c r="C289" s="1"/>
      <c r="D289" s="1"/>
    </row>
    <row r="290" spans="2:4" x14ac:dyDescent="0.25">
      <c r="B290" s="1"/>
      <c r="C290" s="1"/>
      <c r="D290" s="1"/>
    </row>
    <row r="291" spans="2:4" x14ac:dyDescent="0.25">
      <c r="B291" s="1"/>
      <c r="C291" s="1"/>
      <c r="D291" s="1"/>
    </row>
    <row r="292" spans="2:4" x14ac:dyDescent="0.25">
      <c r="B292" s="1"/>
      <c r="C292" s="1"/>
      <c r="D292" s="1"/>
    </row>
    <row r="293" spans="2:4" x14ac:dyDescent="0.25">
      <c r="B293" s="1"/>
      <c r="C293" s="1"/>
      <c r="D293" s="1"/>
    </row>
    <row r="294" spans="2:4" x14ac:dyDescent="0.25">
      <c r="B294" s="1"/>
      <c r="C294" s="1"/>
      <c r="D294" s="1"/>
    </row>
    <row r="295" spans="2:4" x14ac:dyDescent="0.25">
      <c r="B295" s="1"/>
      <c r="C295" s="1"/>
      <c r="D295" s="1"/>
    </row>
    <row r="296" spans="2:4" x14ac:dyDescent="0.25">
      <c r="B296" s="1"/>
      <c r="C296" s="1"/>
      <c r="D296" s="1"/>
    </row>
    <row r="297" spans="2:4" x14ac:dyDescent="0.25">
      <c r="B297" s="1"/>
      <c r="C297" s="1"/>
      <c r="D297" s="1"/>
    </row>
    <row r="298" spans="2:4" x14ac:dyDescent="0.25">
      <c r="B298" s="1"/>
      <c r="C298" s="1"/>
      <c r="D298" s="1"/>
    </row>
    <row r="299" spans="2:4" x14ac:dyDescent="0.25">
      <c r="B299" s="1"/>
      <c r="C299" s="1"/>
      <c r="D299" s="1"/>
    </row>
    <row r="300" spans="2:4" x14ac:dyDescent="0.25">
      <c r="B300" s="1"/>
      <c r="C300" s="1"/>
      <c r="D300" s="1"/>
    </row>
    <row r="301" spans="2:4" x14ac:dyDescent="0.25">
      <c r="B301" s="1"/>
      <c r="C301" s="1"/>
      <c r="D301" s="1"/>
    </row>
    <row r="302" spans="2:4" x14ac:dyDescent="0.25">
      <c r="B302" s="1"/>
      <c r="C302" s="1"/>
      <c r="D302" s="1"/>
    </row>
    <row r="303" spans="2:4" x14ac:dyDescent="0.25">
      <c r="B303" s="1"/>
      <c r="C303" s="1"/>
      <c r="D303" s="1"/>
    </row>
    <row r="304" spans="2:4" x14ac:dyDescent="0.25">
      <c r="B304" s="1"/>
      <c r="C304" s="1"/>
      <c r="D304" s="1"/>
    </row>
    <row r="305" spans="2:4" x14ac:dyDescent="0.25">
      <c r="B305" s="1"/>
      <c r="C305" s="1"/>
      <c r="D305" s="1"/>
    </row>
    <row r="306" spans="2:4" x14ac:dyDescent="0.25">
      <c r="B306" s="1"/>
      <c r="C306" s="1"/>
      <c r="D306" s="1"/>
    </row>
    <row r="307" spans="2:4" x14ac:dyDescent="0.25">
      <c r="B307" s="1"/>
      <c r="C307" s="1"/>
      <c r="D307" s="1"/>
    </row>
    <row r="308" spans="2:4" x14ac:dyDescent="0.25">
      <c r="B308" s="1"/>
      <c r="C308" s="1"/>
      <c r="D308" s="1"/>
    </row>
    <row r="309" spans="2:4" x14ac:dyDescent="0.25">
      <c r="B309" s="1"/>
      <c r="C309" s="1"/>
      <c r="D309" s="1"/>
    </row>
    <row r="310" spans="2:4" x14ac:dyDescent="0.25">
      <c r="B310" s="1"/>
      <c r="C310" s="1"/>
      <c r="D310" s="1"/>
    </row>
    <row r="311" spans="2:4" x14ac:dyDescent="0.25">
      <c r="B311" s="1"/>
      <c r="C311" s="1"/>
      <c r="D311" s="1"/>
    </row>
    <row r="312" spans="2:4" x14ac:dyDescent="0.25">
      <c r="B312" s="1"/>
      <c r="C312" s="1"/>
      <c r="D312" s="1"/>
    </row>
    <row r="313" spans="2:4" x14ac:dyDescent="0.25">
      <c r="B313" s="1"/>
      <c r="C313" s="1"/>
      <c r="D313" s="1"/>
    </row>
    <row r="314" spans="2:4" x14ac:dyDescent="0.25">
      <c r="B314" s="1"/>
      <c r="C314" s="1"/>
      <c r="D314" s="1"/>
    </row>
    <row r="315" spans="2:4" x14ac:dyDescent="0.25">
      <c r="B315" s="1"/>
      <c r="C315" s="1"/>
      <c r="D315" s="1"/>
    </row>
    <row r="316" spans="2:4" x14ac:dyDescent="0.25">
      <c r="B316" s="1"/>
      <c r="C316" s="1"/>
      <c r="D316" s="1"/>
    </row>
    <row r="317" spans="2:4" x14ac:dyDescent="0.25">
      <c r="B317" s="1"/>
      <c r="C317" s="1"/>
      <c r="D317" s="1"/>
    </row>
    <row r="318" spans="2:4" x14ac:dyDescent="0.25">
      <c r="B318" s="1"/>
      <c r="C318" s="1"/>
      <c r="D318" s="1"/>
    </row>
    <row r="319" spans="2:4" x14ac:dyDescent="0.25">
      <c r="B319" s="1"/>
      <c r="C319" s="1"/>
      <c r="D319" s="1"/>
    </row>
    <row r="320" spans="2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29" spans="2:4" x14ac:dyDescent="0.25">
      <c r="B329" s="1"/>
      <c r="C329" s="1"/>
      <c r="D329" s="1"/>
    </row>
    <row r="330" spans="2:4" x14ac:dyDescent="0.25">
      <c r="B330" s="1"/>
      <c r="C330" s="1"/>
      <c r="D330" s="1"/>
    </row>
    <row r="331" spans="2:4" x14ac:dyDescent="0.25">
      <c r="B331" s="1"/>
      <c r="C331" s="1"/>
      <c r="D331" s="1"/>
    </row>
    <row r="332" spans="2:4" x14ac:dyDescent="0.25">
      <c r="B332" s="1"/>
      <c r="C332" s="1"/>
      <c r="D332" s="1"/>
    </row>
    <row r="333" spans="2:4" x14ac:dyDescent="0.25">
      <c r="B333" s="1"/>
      <c r="C333" s="1"/>
      <c r="D333" s="1"/>
    </row>
    <row r="334" spans="2:4" x14ac:dyDescent="0.25">
      <c r="B334" s="1"/>
      <c r="C334" s="1"/>
      <c r="D334" s="1"/>
    </row>
    <row r="335" spans="2:4" x14ac:dyDescent="0.25">
      <c r="B335" s="1"/>
      <c r="C335" s="1"/>
      <c r="D335" s="1"/>
    </row>
    <row r="336" spans="2:4" x14ac:dyDescent="0.25">
      <c r="B336" s="1"/>
      <c r="C336" s="1"/>
      <c r="D336" s="1"/>
    </row>
    <row r="337" spans="2:4" x14ac:dyDescent="0.25">
      <c r="B337" s="1"/>
      <c r="C337" s="1"/>
      <c r="D337" s="1"/>
    </row>
    <row r="338" spans="2:4" x14ac:dyDescent="0.25">
      <c r="B338" s="1"/>
      <c r="C338" s="1"/>
      <c r="D338" s="1"/>
    </row>
    <row r="339" spans="2:4" x14ac:dyDescent="0.25">
      <c r="B339" s="1"/>
      <c r="C339" s="1"/>
      <c r="D339" s="1"/>
    </row>
    <row r="340" spans="2:4" x14ac:dyDescent="0.25">
      <c r="B340" s="1"/>
      <c r="C340" s="1"/>
      <c r="D340" s="1"/>
    </row>
    <row r="341" spans="2:4" x14ac:dyDescent="0.25">
      <c r="B341" s="1"/>
      <c r="C341" s="1"/>
      <c r="D341" s="1"/>
    </row>
    <row r="342" spans="2:4" x14ac:dyDescent="0.25">
      <c r="B342" s="1"/>
      <c r="C342" s="1"/>
      <c r="D342" s="1"/>
    </row>
    <row r="343" spans="2:4" x14ac:dyDescent="0.25">
      <c r="B343" s="1"/>
      <c r="C343" s="1"/>
      <c r="D343" s="1"/>
    </row>
    <row r="344" spans="2:4" x14ac:dyDescent="0.25">
      <c r="B344" s="1"/>
      <c r="C344" s="1"/>
      <c r="D344" s="1"/>
    </row>
    <row r="345" spans="2:4" x14ac:dyDescent="0.25">
      <c r="B345" s="1"/>
      <c r="C345" s="1"/>
      <c r="D345" s="1"/>
    </row>
    <row r="346" spans="2:4" x14ac:dyDescent="0.25">
      <c r="B346" s="1"/>
      <c r="C346" s="1"/>
      <c r="D346" s="1"/>
    </row>
    <row r="347" spans="2:4" x14ac:dyDescent="0.25">
      <c r="B347" s="1"/>
      <c r="C347" s="1"/>
      <c r="D347" s="1"/>
    </row>
    <row r="348" spans="2:4" x14ac:dyDescent="0.25">
      <c r="B348" s="1"/>
      <c r="C348" s="1"/>
      <c r="D348" s="1"/>
    </row>
    <row r="349" spans="2:4" x14ac:dyDescent="0.25">
      <c r="B349" s="1"/>
      <c r="C349" s="1"/>
      <c r="D349" s="1"/>
    </row>
    <row r="350" spans="2:4" x14ac:dyDescent="0.25">
      <c r="B350" s="1"/>
      <c r="C350" s="1"/>
      <c r="D350" s="1"/>
    </row>
    <row r="351" spans="2:4" x14ac:dyDescent="0.25">
      <c r="B351" s="1"/>
      <c r="C351" s="1"/>
      <c r="D351" s="1"/>
    </row>
    <row r="352" spans="2:4" x14ac:dyDescent="0.25">
      <c r="B352" s="1"/>
      <c r="C352" s="1"/>
      <c r="D352" s="1"/>
    </row>
    <row r="353" spans="2:4" x14ac:dyDescent="0.25">
      <c r="B353" s="1"/>
      <c r="C353" s="1"/>
      <c r="D353" s="1"/>
    </row>
    <row r="354" spans="2:4" x14ac:dyDescent="0.25">
      <c r="B354" s="1"/>
      <c r="C354" s="1"/>
      <c r="D354" s="1"/>
    </row>
    <row r="355" spans="2:4" x14ac:dyDescent="0.25">
      <c r="B355" s="1"/>
      <c r="C355" s="1"/>
      <c r="D355" s="1"/>
    </row>
    <row r="356" spans="2:4" x14ac:dyDescent="0.25">
      <c r="B356" s="1"/>
      <c r="C356" s="1"/>
      <c r="D356" s="1"/>
    </row>
    <row r="357" spans="2:4" x14ac:dyDescent="0.25">
      <c r="B357" s="1"/>
      <c r="C357" s="1"/>
      <c r="D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  <c r="C362" s="1"/>
      <c r="D362" s="1"/>
    </row>
    <row r="363" spans="2:4" x14ac:dyDescent="0.25">
      <c r="B363" s="1"/>
      <c r="C363" s="1"/>
      <c r="D363" s="1"/>
    </row>
    <row r="364" spans="2:4" x14ac:dyDescent="0.25">
      <c r="B364" s="1"/>
      <c r="C364" s="1"/>
      <c r="D364" s="1"/>
    </row>
    <row r="365" spans="2:4" x14ac:dyDescent="0.25">
      <c r="B365" s="1"/>
      <c r="C365" s="1"/>
      <c r="D365" s="1"/>
    </row>
    <row r="366" spans="2:4" x14ac:dyDescent="0.25">
      <c r="B366" s="1"/>
      <c r="C366" s="1"/>
      <c r="D366" s="1"/>
    </row>
    <row r="367" spans="2:4" x14ac:dyDescent="0.25">
      <c r="B367" s="1"/>
      <c r="C367" s="1"/>
      <c r="D367" s="1"/>
    </row>
    <row r="368" spans="2:4" x14ac:dyDescent="0.25">
      <c r="B368" s="1"/>
      <c r="C368" s="1"/>
      <c r="D368" s="1"/>
    </row>
    <row r="369" spans="2:4" x14ac:dyDescent="0.25">
      <c r="B369" s="1"/>
      <c r="C369" s="1"/>
      <c r="D369" s="1"/>
    </row>
    <row r="370" spans="2:4" x14ac:dyDescent="0.25">
      <c r="B370" s="1"/>
      <c r="C370" s="1"/>
      <c r="D370" s="1"/>
    </row>
    <row r="371" spans="2:4" x14ac:dyDescent="0.25">
      <c r="B371" s="1"/>
      <c r="C371" s="1"/>
      <c r="D371" s="1"/>
    </row>
    <row r="372" spans="2:4" x14ac:dyDescent="0.25">
      <c r="B372" s="1"/>
      <c r="C372" s="1"/>
      <c r="D372" s="1"/>
    </row>
    <row r="373" spans="2:4" x14ac:dyDescent="0.25">
      <c r="B373" s="1"/>
      <c r="C373" s="1"/>
      <c r="D373" s="1"/>
    </row>
    <row r="374" spans="2:4" x14ac:dyDescent="0.25">
      <c r="B374" s="1"/>
      <c r="C374" s="1"/>
      <c r="D374" s="1"/>
    </row>
    <row r="375" spans="2:4" x14ac:dyDescent="0.25">
      <c r="B375" s="1"/>
      <c r="C375" s="1"/>
      <c r="D375" s="1"/>
    </row>
    <row r="376" spans="2:4" x14ac:dyDescent="0.25">
      <c r="B376" s="1"/>
      <c r="C376" s="1"/>
      <c r="D376" s="1"/>
    </row>
    <row r="377" spans="2:4" x14ac:dyDescent="0.25">
      <c r="B377" s="1"/>
      <c r="C377" s="1"/>
      <c r="D377" s="1"/>
    </row>
    <row r="378" spans="2:4" x14ac:dyDescent="0.25">
      <c r="B378" s="1"/>
      <c r="C378" s="1"/>
      <c r="D378" s="1"/>
    </row>
    <row r="379" spans="2:4" x14ac:dyDescent="0.25">
      <c r="B379" s="1"/>
      <c r="C379" s="1"/>
      <c r="D379" s="1"/>
    </row>
    <row r="380" spans="2:4" x14ac:dyDescent="0.25">
      <c r="B380" s="1"/>
      <c r="C380" s="1"/>
      <c r="D380" s="1"/>
    </row>
    <row r="381" spans="2:4" x14ac:dyDescent="0.25">
      <c r="B381" s="1"/>
      <c r="C381" s="1"/>
      <c r="D381" s="1"/>
    </row>
    <row r="382" spans="2:4" x14ac:dyDescent="0.25">
      <c r="B382" s="1"/>
      <c r="C382" s="1"/>
      <c r="D382" s="1"/>
    </row>
    <row r="383" spans="2:4" x14ac:dyDescent="0.25">
      <c r="B383" s="1"/>
      <c r="C383" s="1"/>
      <c r="D383" s="1"/>
    </row>
    <row r="384" spans="2:4" x14ac:dyDescent="0.25">
      <c r="B384" s="1"/>
      <c r="C384" s="1"/>
      <c r="D384" s="1"/>
    </row>
    <row r="385" spans="2:4" x14ac:dyDescent="0.25">
      <c r="B385" s="1"/>
      <c r="C385" s="1"/>
      <c r="D385" s="1"/>
    </row>
    <row r="386" spans="2:4" x14ac:dyDescent="0.25">
      <c r="B386" s="1"/>
      <c r="C386" s="1"/>
      <c r="D386" s="1"/>
    </row>
    <row r="387" spans="2:4" x14ac:dyDescent="0.25">
      <c r="B387" s="1"/>
      <c r="C387" s="1"/>
      <c r="D387" s="1"/>
    </row>
    <row r="388" spans="2:4" x14ac:dyDescent="0.25">
      <c r="B388" s="1"/>
      <c r="C388" s="1"/>
      <c r="D388" s="1"/>
    </row>
    <row r="389" spans="2:4" x14ac:dyDescent="0.25">
      <c r="B389" s="1"/>
      <c r="C389" s="1"/>
      <c r="D389" s="1"/>
    </row>
    <row r="390" spans="2:4" x14ac:dyDescent="0.25">
      <c r="B390" s="1"/>
      <c r="C390" s="1"/>
      <c r="D390" s="1"/>
    </row>
    <row r="391" spans="2:4" x14ac:dyDescent="0.25">
      <c r="B391" s="1"/>
      <c r="C391" s="1"/>
      <c r="D391" s="1"/>
    </row>
    <row r="392" spans="2:4" x14ac:dyDescent="0.25">
      <c r="B392" s="1"/>
      <c r="C392" s="1"/>
      <c r="D392" s="1"/>
    </row>
    <row r="393" spans="2:4" x14ac:dyDescent="0.25">
      <c r="B393" s="1"/>
      <c r="C393" s="1"/>
      <c r="D393" s="1"/>
    </row>
    <row r="394" spans="2:4" x14ac:dyDescent="0.25">
      <c r="B394" s="1"/>
      <c r="C394" s="1"/>
      <c r="D394" s="1"/>
    </row>
    <row r="395" spans="2:4" x14ac:dyDescent="0.25">
      <c r="B395" s="1"/>
      <c r="C395" s="1"/>
      <c r="D395" s="1"/>
    </row>
    <row r="396" spans="2:4" x14ac:dyDescent="0.25">
      <c r="B396" s="1"/>
      <c r="C396" s="1"/>
      <c r="D396" s="1"/>
    </row>
    <row r="397" spans="2:4" x14ac:dyDescent="0.25">
      <c r="B397" s="1"/>
      <c r="C397" s="1"/>
      <c r="D397" s="1"/>
    </row>
    <row r="398" spans="2:4" x14ac:dyDescent="0.25">
      <c r="B398" s="1"/>
      <c r="C398" s="1"/>
      <c r="D398" s="1"/>
    </row>
    <row r="399" spans="2:4" x14ac:dyDescent="0.25">
      <c r="B399" s="1"/>
      <c r="C399" s="1"/>
      <c r="D399" s="1"/>
    </row>
    <row r="400" spans="2:4" x14ac:dyDescent="0.25">
      <c r="B400" s="1"/>
      <c r="C400" s="1"/>
      <c r="D400" s="1"/>
    </row>
    <row r="401" spans="2:4" x14ac:dyDescent="0.25">
      <c r="B401" s="1"/>
      <c r="C401" s="1"/>
      <c r="D401" s="1"/>
    </row>
    <row r="402" spans="2:4" x14ac:dyDescent="0.25">
      <c r="B402" s="1"/>
      <c r="C402" s="1"/>
      <c r="D402" s="1"/>
    </row>
    <row r="403" spans="2:4" x14ac:dyDescent="0.25">
      <c r="B403" s="1"/>
      <c r="C403" s="1"/>
      <c r="D403" s="1"/>
    </row>
    <row r="404" spans="2:4" x14ac:dyDescent="0.25">
      <c r="B404" s="1"/>
      <c r="C404" s="1"/>
      <c r="D404" s="1"/>
    </row>
    <row r="405" spans="2:4" x14ac:dyDescent="0.25">
      <c r="B405" s="1"/>
      <c r="C405" s="1"/>
      <c r="D405" s="1"/>
    </row>
    <row r="406" spans="2:4" x14ac:dyDescent="0.25">
      <c r="B406" s="1"/>
      <c r="C406" s="1"/>
      <c r="D406" s="1"/>
    </row>
    <row r="407" spans="2:4" x14ac:dyDescent="0.25">
      <c r="B407" s="1"/>
      <c r="C407" s="1"/>
      <c r="D407" s="1"/>
    </row>
    <row r="408" spans="2:4" x14ac:dyDescent="0.25">
      <c r="B408" s="1"/>
      <c r="C408" s="1"/>
      <c r="D408" s="1"/>
    </row>
    <row r="409" spans="2:4" x14ac:dyDescent="0.25">
      <c r="B409" s="1"/>
      <c r="C409" s="1"/>
      <c r="D409" s="1"/>
    </row>
    <row r="410" spans="2:4" x14ac:dyDescent="0.25">
      <c r="B410" s="1"/>
      <c r="C410" s="1"/>
      <c r="D410" s="1"/>
    </row>
    <row r="411" spans="2:4" x14ac:dyDescent="0.25">
      <c r="B411" s="1"/>
      <c r="C411" s="1"/>
      <c r="D411" s="1"/>
    </row>
    <row r="412" spans="2:4" x14ac:dyDescent="0.25">
      <c r="B412" s="1"/>
      <c r="C412" s="1"/>
      <c r="D412" s="1"/>
    </row>
    <row r="413" spans="2:4" x14ac:dyDescent="0.25">
      <c r="B413" s="1"/>
      <c r="C413" s="1"/>
      <c r="D413" s="1"/>
    </row>
    <row r="414" spans="2:4" x14ac:dyDescent="0.25">
      <c r="B414" s="1"/>
      <c r="C414" s="1"/>
      <c r="D414" s="1"/>
    </row>
    <row r="415" spans="2:4" x14ac:dyDescent="0.25">
      <c r="B415" s="1"/>
      <c r="C415" s="1"/>
      <c r="D415" s="1"/>
    </row>
    <row r="416" spans="2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28" spans="2:4" x14ac:dyDescent="0.25">
      <c r="B428" s="1"/>
      <c r="C428" s="1"/>
      <c r="D428" s="1"/>
    </row>
    <row r="429" spans="2:4" x14ac:dyDescent="0.25">
      <c r="B429" s="1"/>
      <c r="C429" s="1"/>
      <c r="D429" s="1"/>
    </row>
    <row r="430" spans="2:4" x14ac:dyDescent="0.25">
      <c r="B430" s="1"/>
      <c r="C430" s="1"/>
      <c r="D430" s="1"/>
    </row>
    <row r="431" spans="2:4" x14ac:dyDescent="0.25">
      <c r="B431" s="1"/>
      <c r="C431" s="1"/>
      <c r="D431" s="1"/>
    </row>
    <row r="432" spans="2:4" x14ac:dyDescent="0.25">
      <c r="B432" s="1"/>
      <c r="C432" s="1"/>
      <c r="D432" s="1"/>
    </row>
    <row r="433" spans="2:4" x14ac:dyDescent="0.25">
      <c r="B433" s="1"/>
      <c r="C433" s="1"/>
      <c r="D433" s="1"/>
    </row>
    <row r="434" spans="2:4" x14ac:dyDescent="0.25">
      <c r="B434" s="1"/>
      <c r="C434" s="1"/>
      <c r="D434" s="1"/>
    </row>
    <row r="435" spans="2:4" x14ac:dyDescent="0.25">
      <c r="B435" s="1"/>
      <c r="C435" s="1"/>
      <c r="D435" s="1"/>
    </row>
    <row r="436" spans="2:4" x14ac:dyDescent="0.25">
      <c r="B436" s="1"/>
      <c r="C436" s="1"/>
      <c r="D436" s="1"/>
    </row>
    <row r="437" spans="2:4" x14ac:dyDescent="0.25">
      <c r="B437" s="1"/>
      <c r="C437" s="1"/>
      <c r="D437" s="1"/>
    </row>
    <row r="438" spans="2:4" x14ac:dyDescent="0.25">
      <c r="B438" s="1"/>
      <c r="C438" s="1"/>
      <c r="D438" s="1"/>
    </row>
    <row r="439" spans="2:4" x14ac:dyDescent="0.25">
      <c r="B439" s="1"/>
      <c r="C439" s="1"/>
      <c r="D439" s="1"/>
    </row>
    <row r="440" spans="2:4" x14ac:dyDescent="0.25">
      <c r="B440" s="1"/>
      <c r="C440" s="1"/>
      <c r="D440" s="1"/>
    </row>
    <row r="441" spans="2:4" x14ac:dyDescent="0.25">
      <c r="B441" s="1"/>
      <c r="C441" s="1"/>
      <c r="D441" s="1"/>
    </row>
    <row r="442" spans="2:4" x14ac:dyDescent="0.25">
      <c r="B442" s="1"/>
      <c r="C442" s="1"/>
      <c r="D442" s="1"/>
    </row>
    <row r="443" spans="2:4" x14ac:dyDescent="0.25">
      <c r="B443" s="1"/>
      <c r="C443" s="1"/>
      <c r="D443" s="1"/>
    </row>
    <row r="444" spans="2:4" x14ac:dyDescent="0.25">
      <c r="B444" s="1"/>
      <c r="C444" s="1"/>
      <c r="D444" s="1"/>
    </row>
    <row r="445" spans="2:4" x14ac:dyDescent="0.25">
      <c r="B445" s="1"/>
      <c r="C445" s="1"/>
      <c r="D445" s="1"/>
    </row>
    <row r="446" spans="2:4" x14ac:dyDescent="0.25">
      <c r="B446" s="1"/>
      <c r="C446" s="1"/>
      <c r="D446" s="1"/>
    </row>
    <row r="447" spans="2:4" x14ac:dyDescent="0.25">
      <c r="B447" s="1"/>
      <c r="C447" s="1"/>
      <c r="D447" s="1"/>
    </row>
    <row r="448" spans="2:4" x14ac:dyDescent="0.25">
      <c r="B448" s="1"/>
      <c r="C448" s="1"/>
      <c r="D448" s="1"/>
    </row>
    <row r="449" spans="2:4" x14ac:dyDescent="0.25">
      <c r="B449" s="1"/>
      <c r="C449" s="1"/>
      <c r="D449" s="1"/>
    </row>
    <row r="450" spans="2:4" x14ac:dyDescent="0.25">
      <c r="B450" s="1"/>
      <c r="C450" s="1"/>
      <c r="D450" s="1"/>
    </row>
    <row r="451" spans="2:4" x14ac:dyDescent="0.25">
      <c r="B451" s="1"/>
      <c r="C451" s="1"/>
      <c r="D451" s="1"/>
    </row>
    <row r="452" spans="2:4" x14ac:dyDescent="0.25">
      <c r="B452" s="1"/>
      <c r="C452" s="1"/>
      <c r="D452" s="1"/>
    </row>
    <row r="453" spans="2:4" x14ac:dyDescent="0.25">
      <c r="B453" s="1"/>
      <c r="C453" s="1"/>
      <c r="D453" s="1"/>
    </row>
    <row r="454" spans="2:4" x14ac:dyDescent="0.25">
      <c r="B454" s="1"/>
      <c r="C454" s="1"/>
      <c r="D454" s="1"/>
    </row>
    <row r="455" spans="2:4" x14ac:dyDescent="0.25">
      <c r="B455" s="1"/>
      <c r="C455" s="1"/>
      <c r="D455" s="1"/>
    </row>
    <row r="456" spans="2:4" x14ac:dyDescent="0.25">
      <c r="B456" s="1"/>
      <c r="C456" s="1"/>
      <c r="D456" s="1"/>
    </row>
    <row r="457" spans="2:4" x14ac:dyDescent="0.25">
      <c r="B457" s="1"/>
      <c r="C457" s="1"/>
      <c r="D457" s="1"/>
    </row>
    <row r="458" spans="2:4" x14ac:dyDescent="0.25">
      <c r="B458" s="1"/>
      <c r="C458" s="1"/>
      <c r="D458" s="1"/>
    </row>
    <row r="459" spans="2:4" x14ac:dyDescent="0.25">
      <c r="B459" s="1"/>
      <c r="C459" s="1"/>
      <c r="D459" s="1"/>
    </row>
    <row r="460" spans="2:4" x14ac:dyDescent="0.25">
      <c r="B460" s="1"/>
      <c r="C460" s="1"/>
      <c r="D460" s="1"/>
    </row>
    <row r="461" spans="2:4" x14ac:dyDescent="0.25">
      <c r="B461" s="1"/>
      <c r="C461" s="1"/>
      <c r="D461" s="1"/>
    </row>
    <row r="462" spans="2:4" x14ac:dyDescent="0.25">
      <c r="B462" s="1"/>
      <c r="C462" s="1"/>
      <c r="D462" s="1"/>
    </row>
    <row r="463" spans="2:4" x14ac:dyDescent="0.25">
      <c r="B463" s="1"/>
      <c r="C463" s="1"/>
      <c r="D463" s="1"/>
    </row>
    <row r="464" spans="2:4" x14ac:dyDescent="0.25">
      <c r="B464" s="1"/>
      <c r="C464" s="1"/>
      <c r="D464" s="1"/>
    </row>
    <row r="465" spans="2:4" x14ac:dyDescent="0.25">
      <c r="B465" s="1"/>
      <c r="C465" s="1"/>
      <c r="D465" s="1"/>
    </row>
    <row r="466" spans="2:4" x14ac:dyDescent="0.25">
      <c r="B466" s="1"/>
      <c r="C466" s="1"/>
      <c r="D466" s="1"/>
    </row>
    <row r="467" spans="2:4" x14ac:dyDescent="0.25">
      <c r="B467" s="1"/>
      <c r="C467" s="1"/>
      <c r="D467" s="1"/>
    </row>
    <row r="468" spans="2:4" x14ac:dyDescent="0.25">
      <c r="B468" s="1"/>
      <c r="C468" s="1"/>
      <c r="D468" s="1"/>
    </row>
    <row r="469" spans="2:4" x14ac:dyDescent="0.25">
      <c r="B469" s="1"/>
      <c r="C469" s="1"/>
      <c r="D469" s="1"/>
    </row>
    <row r="470" spans="2:4" x14ac:dyDescent="0.25">
      <c r="B470" s="1"/>
      <c r="C470" s="1"/>
      <c r="D470" s="1"/>
    </row>
    <row r="471" spans="2:4" x14ac:dyDescent="0.25">
      <c r="B471" s="1"/>
      <c r="C471" s="1"/>
      <c r="D471" s="1"/>
    </row>
    <row r="472" spans="2:4" x14ac:dyDescent="0.25">
      <c r="B472" s="1"/>
      <c r="C472" s="1"/>
      <c r="D472" s="1"/>
    </row>
    <row r="473" spans="2:4" x14ac:dyDescent="0.25">
      <c r="B473" s="1"/>
      <c r="C473" s="1"/>
      <c r="D473" s="1"/>
    </row>
    <row r="474" spans="2:4" x14ac:dyDescent="0.25">
      <c r="B474" s="1"/>
      <c r="C474" s="1"/>
      <c r="D474" s="1"/>
    </row>
    <row r="475" spans="2:4" x14ac:dyDescent="0.25">
      <c r="B475" s="1"/>
      <c r="C475" s="1"/>
      <c r="D475" s="1"/>
    </row>
    <row r="476" spans="2:4" x14ac:dyDescent="0.25">
      <c r="B476" s="1"/>
      <c r="C476" s="1"/>
      <c r="D476" s="1"/>
    </row>
    <row r="477" spans="2:4" x14ac:dyDescent="0.25">
      <c r="B477" s="1"/>
      <c r="C477" s="1"/>
      <c r="D477" s="1"/>
    </row>
    <row r="478" spans="2:4" x14ac:dyDescent="0.25">
      <c r="B478" s="1"/>
      <c r="C478" s="1"/>
      <c r="D478" s="1"/>
    </row>
    <row r="479" spans="2:4" x14ac:dyDescent="0.25">
      <c r="B479" s="1"/>
      <c r="C479" s="1"/>
      <c r="D479" s="1"/>
    </row>
    <row r="480" spans="2:4" x14ac:dyDescent="0.25">
      <c r="B480" s="1"/>
      <c r="C480" s="1"/>
      <c r="D480" s="1"/>
    </row>
    <row r="481" spans="2:4" x14ac:dyDescent="0.25">
      <c r="B481" s="1"/>
      <c r="C481" s="1"/>
      <c r="D481" s="1"/>
    </row>
    <row r="482" spans="2:4" x14ac:dyDescent="0.25">
      <c r="B482" s="1"/>
      <c r="C482" s="1"/>
      <c r="D482" s="1"/>
    </row>
    <row r="483" spans="2:4" x14ac:dyDescent="0.25">
      <c r="B483" s="1"/>
      <c r="C483" s="1"/>
      <c r="D483" s="1"/>
    </row>
    <row r="484" spans="2:4" x14ac:dyDescent="0.25">
      <c r="B484" s="1"/>
      <c r="C484" s="1"/>
      <c r="D484" s="1"/>
    </row>
    <row r="485" spans="2:4" x14ac:dyDescent="0.25">
      <c r="B485" s="1"/>
      <c r="C485" s="1"/>
      <c r="D485" s="1"/>
    </row>
    <row r="486" spans="2:4" x14ac:dyDescent="0.25">
      <c r="B486" s="1"/>
      <c r="C486" s="1"/>
      <c r="D486" s="1"/>
    </row>
    <row r="487" spans="2:4" x14ac:dyDescent="0.25">
      <c r="B487" s="1"/>
      <c r="C487" s="1"/>
      <c r="D487" s="1"/>
    </row>
    <row r="488" spans="2:4" x14ac:dyDescent="0.25">
      <c r="B488" s="1"/>
      <c r="C488" s="1"/>
      <c r="D488" s="1"/>
    </row>
    <row r="489" spans="2:4" x14ac:dyDescent="0.25">
      <c r="B489" s="1"/>
      <c r="C489" s="1"/>
      <c r="D489" s="1"/>
    </row>
    <row r="490" spans="2:4" x14ac:dyDescent="0.25">
      <c r="B490" s="1"/>
      <c r="C490" s="1"/>
      <c r="D490" s="1"/>
    </row>
    <row r="491" spans="2:4" x14ac:dyDescent="0.25">
      <c r="B491" s="1"/>
      <c r="C491" s="1"/>
      <c r="D491" s="1"/>
    </row>
    <row r="492" spans="2:4" x14ac:dyDescent="0.25">
      <c r="B492" s="1"/>
      <c r="C492" s="1"/>
      <c r="D492" s="1"/>
    </row>
    <row r="493" spans="2:4" x14ac:dyDescent="0.25">
      <c r="B493" s="1"/>
      <c r="C493" s="1"/>
      <c r="D493" s="1"/>
    </row>
    <row r="494" spans="2:4" x14ac:dyDescent="0.25">
      <c r="B494" s="1"/>
      <c r="C494" s="1"/>
      <c r="D494" s="1"/>
    </row>
    <row r="495" spans="2:4" x14ac:dyDescent="0.25">
      <c r="B495" s="1"/>
      <c r="C495" s="1"/>
      <c r="D495" s="1"/>
    </row>
    <row r="496" spans="2:4" x14ac:dyDescent="0.25">
      <c r="B496" s="1"/>
      <c r="C496" s="1"/>
      <c r="D496" s="1"/>
    </row>
    <row r="497" spans="2:4" x14ac:dyDescent="0.25">
      <c r="B497" s="1"/>
      <c r="C497" s="1"/>
      <c r="D497" s="1"/>
    </row>
    <row r="498" spans="2:4" x14ac:dyDescent="0.25">
      <c r="B498" s="1"/>
      <c r="C498" s="1"/>
      <c r="D498" s="1"/>
    </row>
    <row r="499" spans="2:4" x14ac:dyDescent="0.25">
      <c r="B499" s="1"/>
      <c r="C499" s="1"/>
      <c r="D499" s="1"/>
    </row>
    <row r="500" spans="2:4" x14ac:dyDescent="0.25">
      <c r="B500" s="1"/>
      <c r="C500" s="1"/>
      <c r="D500" s="1"/>
    </row>
    <row r="501" spans="2:4" x14ac:dyDescent="0.25">
      <c r="B501" s="1"/>
      <c r="C501" s="1"/>
      <c r="D501" s="1"/>
    </row>
    <row r="502" spans="2:4" x14ac:dyDescent="0.25">
      <c r="B502" s="1"/>
      <c r="C502" s="1"/>
      <c r="D502" s="1"/>
    </row>
    <row r="503" spans="2:4" x14ac:dyDescent="0.25">
      <c r="B503" s="1"/>
      <c r="C503" s="1"/>
      <c r="D503" s="1"/>
    </row>
    <row r="504" spans="2:4" x14ac:dyDescent="0.25">
      <c r="B504" s="1"/>
      <c r="C504" s="1"/>
      <c r="D504" s="1"/>
    </row>
    <row r="505" spans="2:4" x14ac:dyDescent="0.25">
      <c r="B505" s="1"/>
      <c r="C505" s="1"/>
      <c r="D505" s="1"/>
    </row>
    <row r="506" spans="2:4" x14ac:dyDescent="0.25">
      <c r="B506" s="1"/>
      <c r="C506" s="1"/>
      <c r="D506" s="1"/>
    </row>
    <row r="507" spans="2:4" x14ac:dyDescent="0.25">
      <c r="B507" s="1"/>
      <c r="C507" s="1"/>
      <c r="D507" s="1"/>
    </row>
    <row r="508" spans="2:4" x14ac:dyDescent="0.25">
      <c r="B508" s="1"/>
      <c r="C508" s="1"/>
      <c r="D508" s="1"/>
    </row>
    <row r="509" spans="2:4" x14ac:dyDescent="0.25">
      <c r="B509" s="1"/>
      <c r="C509" s="1"/>
      <c r="D509" s="1"/>
    </row>
    <row r="510" spans="2:4" x14ac:dyDescent="0.25">
      <c r="B510" s="1"/>
      <c r="C510" s="1"/>
      <c r="D510" s="1"/>
    </row>
    <row r="511" spans="2:4" x14ac:dyDescent="0.25">
      <c r="B511" s="1"/>
      <c r="C511" s="1"/>
      <c r="D511" s="1"/>
    </row>
    <row r="512" spans="2:4" x14ac:dyDescent="0.25">
      <c r="B512" s="1"/>
      <c r="C512" s="1"/>
      <c r="D512" s="1"/>
    </row>
    <row r="513" spans="2:4" x14ac:dyDescent="0.25">
      <c r="B513" s="1"/>
      <c r="C513" s="1"/>
      <c r="D513" s="1"/>
    </row>
    <row r="514" spans="2:4" x14ac:dyDescent="0.25">
      <c r="B514" s="1"/>
      <c r="C514" s="1"/>
      <c r="D514" s="1"/>
    </row>
    <row r="515" spans="2:4" x14ac:dyDescent="0.25">
      <c r="B515" s="1"/>
      <c r="C515" s="1"/>
      <c r="D515" s="1"/>
    </row>
    <row r="516" spans="2:4" x14ac:dyDescent="0.25">
      <c r="B516" s="1"/>
      <c r="C516" s="1"/>
      <c r="D516" s="1"/>
    </row>
    <row r="517" spans="2:4" x14ac:dyDescent="0.25">
      <c r="B517" s="1"/>
      <c r="C517" s="1"/>
      <c r="D517" s="1"/>
    </row>
    <row r="518" spans="2:4" x14ac:dyDescent="0.25">
      <c r="B518" s="1"/>
      <c r="C518" s="1"/>
      <c r="D518" s="1"/>
    </row>
    <row r="519" spans="2:4" x14ac:dyDescent="0.25">
      <c r="B519" s="1"/>
      <c r="C519" s="1"/>
      <c r="D519" s="1"/>
    </row>
    <row r="520" spans="2:4" x14ac:dyDescent="0.25">
      <c r="B520" s="1"/>
      <c r="C520" s="1"/>
      <c r="D520" s="1"/>
    </row>
    <row r="521" spans="2:4" x14ac:dyDescent="0.25">
      <c r="B521" s="1"/>
      <c r="C521" s="1"/>
      <c r="D521" s="1"/>
    </row>
    <row r="522" spans="2:4" x14ac:dyDescent="0.25">
      <c r="B522" s="1"/>
      <c r="C522" s="1"/>
      <c r="D522" s="1"/>
    </row>
    <row r="523" spans="2:4" x14ac:dyDescent="0.25">
      <c r="B523" s="1"/>
      <c r="C523" s="1"/>
      <c r="D523" s="1"/>
    </row>
    <row r="524" spans="2:4" x14ac:dyDescent="0.25">
      <c r="B524" s="1"/>
      <c r="C524" s="1"/>
      <c r="D524" s="1"/>
    </row>
    <row r="525" spans="2:4" x14ac:dyDescent="0.25">
      <c r="B525" s="1"/>
      <c r="C525" s="1"/>
      <c r="D525" s="1"/>
    </row>
    <row r="526" spans="2:4" x14ac:dyDescent="0.25">
      <c r="B526" s="1"/>
      <c r="C526" s="1"/>
      <c r="D526" s="1"/>
    </row>
    <row r="527" spans="2:4" x14ac:dyDescent="0.25">
      <c r="B527" s="1"/>
      <c r="C527" s="1"/>
      <c r="D527" s="1"/>
    </row>
    <row r="528" spans="2:4" x14ac:dyDescent="0.25">
      <c r="B528" s="1"/>
      <c r="C528" s="1"/>
      <c r="D528" s="1"/>
    </row>
    <row r="529" spans="2:4" x14ac:dyDescent="0.25">
      <c r="B529" s="1"/>
      <c r="C529" s="1"/>
      <c r="D529" s="1"/>
    </row>
    <row r="530" spans="2:4" x14ac:dyDescent="0.25">
      <c r="B530" s="1"/>
      <c r="C530" s="1"/>
      <c r="D530" s="1"/>
    </row>
    <row r="531" spans="2:4" x14ac:dyDescent="0.25">
      <c r="B531" s="1"/>
      <c r="C531" s="1"/>
      <c r="D531" s="1"/>
    </row>
    <row r="532" spans="2:4" x14ac:dyDescent="0.25">
      <c r="B532" s="1"/>
      <c r="C532" s="1"/>
      <c r="D532" s="1"/>
    </row>
    <row r="533" spans="2:4" x14ac:dyDescent="0.25">
      <c r="B533" s="1"/>
      <c r="C533" s="1"/>
      <c r="D533" s="1"/>
    </row>
    <row r="534" spans="2:4" x14ac:dyDescent="0.25">
      <c r="B534" s="1"/>
      <c r="C534" s="1"/>
      <c r="D534" s="1"/>
    </row>
    <row r="535" spans="2:4" x14ac:dyDescent="0.25">
      <c r="B535" s="1"/>
      <c r="C535" s="1"/>
      <c r="D535" s="1"/>
    </row>
    <row r="536" spans="2:4" x14ac:dyDescent="0.25">
      <c r="B536" s="1"/>
      <c r="C536" s="1"/>
      <c r="D536" s="1"/>
    </row>
    <row r="537" spans="2:4" x14ac:dyDescent="0.25">
      <c r="B537" s="1"/>
      <c r="C537" s="1"/>
      <c r="D537" s="1"/>
    </row>
    <row r="538" spans="2:4" x14ac:dyDescent="0.25">
      <c r="B538" s="1"/>
      <c r="C538" s="1"/>
      <c r="D538" s="1"/>
    </row>
    <row r="539" spans="2:4" x14ac:dyDescent="0.25">
      <c r="B539" s="1"/>
      <c r="C539" s="1"/>
      <c r="D539" s="1"/>
    </row>
    <row r="540" spans="2:4" x14ac:dyDescent="0.25">
      <c r="B540" s="1"/>
      <c r="C540" s="1"/>
      <c r="D540" s="1"/>
    </row>
    <row r="541" spans="2:4" x14ac:dyDescent="0.25">
      <c r="B541" s="1"/>
      <c r="C541" s="1"/>
      <c r="D541" s="1"/>
    </row>
    <row r="542" spans="2:4" x14ac:dyDescent="0.25">
      <c r="B542" s="1"/>
      <c r="C542" s="1"/>
      <c r="D542" s="1"/>
    </row>
    <row r="543" spans="2:4" x14ac:dyDescent="0.25">
      <c r="B543" s="1"/>
      <c r="C543" s="1"/>
      <c r="D543" s="1"/>
    </row>
    <row r="544" spans="2:4" x14ac:dyDescent="0.25">
      <c r="B544" s="1"/>
      <c r="C544" s="1"/>
      <c r="D544" s="1"/>
    </row>
    <row r="545" spans="2:4" x14ac:dyDescent="0.25">
      <c r="B545" s="1"/>
      <c r="C545" s="1"/>
      <c r="D545" s="1"/>
    </row>
    <row r="546" spans="2:4" x14ac:dyDescent="0.25">
      <c r="B546" s="1"/>
      <c r="C546" s="1"/>
      <c r="D546" s="1"/>
    </row>
    <row r="547" spans="2:4" x14ac:dyDescent="0.25">
      <c r="B547" s="1"/>
      <c r="C547" s="1"/>
      <c r="D547" s="1"/>
    </row>
    <row r="548" spans="2:4" x14ac:dyDescent="0.25">
      <c r="B548" s="1"/>
      <c r="C548" s="1"/>
      <c r="D548" s="1"/>
    </row>
    <row r="549" spans="2:4" x14ac:dyDescent="0.25">
      <c r="B549" s="1"/>
      <c r="C549" s="1"/>
      <c r="D549" s="1"/>
    </row>
    <row r="550" spans="2:4" x14ac:dyDescent="0.25">
      <c r="B550" s="1"/>
      <c r="C550" s="1"/>
      <c r="D550" s="1"/>
    </row>
    <row r="551" spans="2:4" x14ac:dyDescent="0.25">
      <c r="B551" s="1"/>
      <c r="C551" s="1"/>
      <c r="D551" s="1"/>
    </row>
    <row r="552" spans="2:4" x14ac:dyDescent="0.25">
      <c r="B552" s="1"/>
      <c r="C552" s="1"/>
      <c r="D552" s="1"/>
    </row>
    <row r="553" spans="2:4" x14ac:dyDescent="0.25">
      <c r="B553" s="1"/>
      <c r="C553" s="1"/>
      <c r="D553" s="1"/>
    </row>
    <row r="554" spans="2:4" x14ac:dyDescent="0.25">
      <c r="B554" s="1"/>
      <c r="C554" s="1"/>
      <c r="D554" s="1"/>
    </row>
    <row r="555" spans="2:4" x14ac:dyDescent="0.25">
      <c r="B555" s="1"/>
      <c r="C555" s="1"/>
      <c r="D555" s="1"/>
    </row>
    <row r="556" spans="2:4" x14ac:dyDescent="0.25">
      <c r="B556" s="1"/>
      <c r="C556" s="1"/>
      <c r="D556" s="1"/>
    </row>
    <row r="557" spans="2:4" x14ac:dyDescent="0.25">
      <c r="B557" s="1"/>
      <c r="C557" s="1"/>
      <c r="D557" s="1"/>
    </row>
    <row r="558" spans="2:4" x14ac:dyDescent="0.25">
      <c r="B558" s="1"/>
      <c r="C558" s="1"/>
      <c r="D558" s="1"/>
    </row>
    <row r="559" spans="2:4" x14ac:dyDescent="0.25">
      <c r="B559" s="1"/>
      <c r="C559" s="1"/>
      <c r="D559" s="1"/>
    </row>
    <row r="560" spans="2:4" x14ac:dyDescent="0.25">
      <c r="B560" s="1"/>
      <c r="C560" s="1"/>
      <c r="D560" s="1"/>
    </row>
    <row r="561" spans="2:4" x14ac:dyDescent="0.25">
      <c r="B561" s="1"/>
      <c r="C561" s="1"/>
      <c r="D561" s="1"/>
    </row>
    <row r="562" spans="2:4" x14ac:dyDescent="0.25">
      <c r="B562" s="1"/>
      <c r="C562" s="1"/>
      <c r="D562" s="1"/>
    </row>
    <row r="563" spans="2:4" x14ac:dyDescent="0.25">
      <c r="B563" s="1"/>
      <c r="C563" s="1"/>
      <c r="D563" s="1"/>
    </row>
    <row r="564" spans="2:4" x14ac:dyDescent="0.25">
      <c r="B564" s="1"/>
      <c r="C564" s="1"/>
      <c r="D564" s="1"/>
    </row>
    <row r="565" spans="2:4" x14ac:dyDescent="0.25">
      <c r="B565" s="1"/>
      <c r="C565" s="1"/>
      <c r="D565" s="1"/>
    </row>
    <row r="566" spans="2:4" x14ac:dyDescent="0.25">
      <c r="B566" s="1"/>
      <c r="C566" s="1"/>
      <c r="D566" s="1"/>
    </row>
    <row r="567" spans="2:4" x14ac:dyDescent="0.25">
      <c r="B567" s="1"/>
      <c r="C567" s="1"/>
      <c r="D567" s="1"/>
    </row>
    <row r="568" spans="2:4" x14ac:dyDescent="0.25">
      <c r="B568" s="1"/>
      <c r="C568" s="1"/>
      <c r="D568" s="1"/>
    </row>
    <row r="569" spans="2:4" x14ac:dyDescent="0.25">
      <c r="B569" s="1"/>
      <c r="C569" s="1"/>
      <c r="D569" s="1"/>
    </row>
    <row r="570" spans="2:4" x14ac:dyDescent="0.25">
      <c r="B570" s="1"/>
      <c r="C570" s="1"/>
      <c r="D570" s="1"/>
    </row>
    <row r="571" spans="2:4" x14ac:dyDescent="0.25">
      <c r="B571" s="1"/>
      <c r="C571" s="1"/>
      <c r="D571" s="1"/>
    </row>
    <row r="572" spans="2:4" x14ac:dyDescent="0.25">
      <c r="B572" s="1"/>
      <c r="C572" s="1"/>
      <c r="D572" s="1"/>
    </row>
    <row r="573" spans="2:4" x14ac:dyDescent="0.25">
      <c r="B573" s="1"/>
      <c r="C573" s="1"/>
      <c r="D573" s="1"/>
    </row>
    <row r="574" spans="2:4" x14ac:dyDescent="0.25">
      <c r="B574" s="1"/>
      <c r="C574" s="1"/>
      <c r="D574" s="1"/>
    </row>
    <row r="575" spans="2:4" x14ac:dyDescent="0.25">
      <c r="B575" s="1"/>
      <c r="C575" s="1"/>
      <c r="D575" s="1"/>
    </row>
    <row r="576" spans="2:4" x14ac:dyDescent="0.25">
      <c r="B576" s="1"/>
      <c r="C576" s="1"/>
      <c r="D576" s="1"/>
    </row>
    <row r="577" spans="2:4" x14ac:dyDescent="0.25">
      <c r="B577" s="1"/>
      <c r="C577" s="1"/>
      <c r="D577" s="1"/>
    </row>
    <row r="578" spans="2:4" x14ac:dyDescent="0.25">
      <c r="B578" s="1"/>
      <c r="C578" s="1"/>
      <c r="D578" s="1"/>
    </row>
    <row r="579" spans="2:4" x14ac:dyDescent="0.25">
      <c r="B579" s="1"/>
      <c r="C579" s="1"/>
      <c r="D579" s="1"/>
    </row>
    <row r="580" spans="2:4" x14ac:dyDescent="0.25">
      <c r="B580" s="1"/>
      <c r="C580" s="1"/>
      <c r="D580" s="1"/>
    </row>
    <row r="581" spans="2:4" x14ac:dyDescent="0.25">
      <c r="B581" s="1"/>
      <c r="C581" s="1"/>
      <c r="D581" s="1"/>
    </row>
    <row r="582" spans="2:4" x14ac:dyDescent="0.25">
      <c r="B582" s="1"/>
      <c r="C582" s="1"/>
      <c r="D582" s="1"/>
    </row>
    <row r="583" spans="2:4" x14ac:dyDescent="0.25">
      <c r="B583" s="1"/>
      <c r="C583" s="1"/>
      <c r="D583" s="1"/>
    </row>
    <row r="584" spans="2:4" x14ac:dyDescent="0.25">
      <c r="B584" s="1"/>
      <c r="C584" s="1"/>
      <c r="D584" s="1"/>
    </row>
    <row r="585" spans="2:4" x14ac:dyDescent="0.25">
      <c r="B585" s="1"/>
      <c r="C585" s="1"/>
      <c r="D585" s="1"/>
    </row>
    <row r="586" spans="2:4" x14ac:dyDescent="0.25">
      <c r="B586" s="1"/>
      <c r="C586" s="1"/>
      <c r="D586" s="1"/>
    </row>
    <row r="587" spans="2:4" x14ac:dyDescent="0.25">
      <c r="B587" s="1"/>
      <c r="C587" s="1"/>
      <c r="D587" s="1"/>
    </row>
    <row r="588" spans="2:4" x14ac:dyDescent="0.25">
      <c r="B588" s="1"/>
      <c r="C588" s="1"/>
      <c r="D588" s="1"/>
    </row>
    <row r="589" spans="2:4" x14ac:dyDescent="0.25">
      <c r="B589" s="1"/>
      <c r="C589" s="1"/>
      <c r="D589" s="1"/>
    </row>
    <row r="590" spans="2:4" x14ac:dyDescent="0.25">
      <c r="B590" s="1"/>
      <c r="C590" s="1"/>
      <c r="D590" s="1"/>
    </row>
    <row r="591" spans="2:4" x14ac:dyDescent="0.25">
      <c r="B591" s="1"/>
      <c r="C591" s="1"/>
      <c r="D591" s="1"/>
    </row>
    <row r="592" spans="2:4" x14ac:dyDescent="0.25">
      <c r="B592" s="1"/>
      <c r="C592" s="1"/>
      <c r="D592" s="1"/>
    </row>
    <row r="593" spans="2:4" x14ac:dyDescent="0.25">
      <c r="B593" s="1"/>
      <c r="C593" s="1"/>
      <c r="D593" s="1"/>
    </row>
    <row r="594" spans="2:4" x14ac:dyDescent="0.25">
      <c r="B594" s="1"/>
      <c r="C594" s="1"/>
      <c r="D594" s="1"/>
    </row>
    <row r="595" spans="2:4" x14ac:dyDescent="0.25">
      <c r="B595" s="1"/>
      <c r="C595" s="1"/>
      <c r="D595" s="1"/>
    </row>
    <row r="596" spans="2:4" x14ac:dyDescent="0.25">
      <c r="B596" s="1"/>
      <c r="C596" s="1"/>
      <c r="D596" s="1"/>
    </row>
    <row r="597" spans="2:4" x14ac:dyDescent="0.25">
      <c r="B597" s="1"/>
      <c r="C597" s="1"/>
      <c r="D597" s="1"/>
    </row>
    <row r="598" spans="2:4" x14ac:dyDescent="0.25">
      <c r="B598" s="1"/>
      <c r="C598" s="1"/>
      <c r="D598" s="1"/>
    </row>
    <row r="599" spans="2:4" x14ac:dyDescent="0.25">
      <c r="B599" s="1"/>
      <c r="C599" s="1"/>
      <c r="D599" s="1"/>
    </row>
    <row r="600" spans="2:4" x14ac:dyDescent="0.25">
      <c r="B600" s="1"/>
      <c r="C600" s="1"/>
      <c r="D600" s="1"/>
    </row>
    <row r="601" spans="2:4" x14ac:dyDescent="0.25">
      <c r="B601" s="1"/>
      <c r="C601" s="1"/>
      <c r="D601" s="1"/>
    </row>
    <row r="602" spans="2:4" x14ac:dyDescent="0.25">
      <c r="B602" s="1"/>
      <c r="C602" s="1"/>
      <c r="D602" s="1"/>
    </row>
    <row r="603" spans="2:4" x14ac:dyDescent="0.25">
      <c r="B603" s="1"/>
      <c r="C603" s="1"/>
      <c r="D603" s="1"/>
    </row>
    <row r="604" spans="2:4" x14ac:dyDescent="0.25">
      <c r="B604" s="1"/>
      <c r="C604" s="1"/>
      <c r="D604" s="1"/>
    </row>
    <row r="605" spans="2:4" x14ac:dyDescent="0.25">
      <c r="B605" s="1"/>
      <c r="C605" s="1"/>
      <c r="D605" s="1"/>
    </row>
    <row r="606" spans="2:4" x14ac:dyDescent="0.25">
      <c r="B606" s="1"/>
      <c r="C606" s="1"/>
      <c r="D606" s="1"/>
    </row>
    <row r="607" spans="2:4" x14ac:dyDescent="0.25">
      <c r="B607" s="1"/>
      <c r="C607" s="1"/>
      <c r="D607" s="1"/>
    </row>
    <row r="608" spans="2:4" x14ac:dyDescent="0.25">
      <c r="B608" s="1"/>
      <c r="C608" s="1"/>
      <c r="D608" s="1"/>
    </row>
    <row r="609" spans="2:4" x14ac:dyDescent="0.25">
      <c r="B609" s="1"/>
      <c r="C609" s="1"/>
      <c r="D609" s="1"/>
    </row>
    <row r="610" spans="2:4" x14ac:dyDescent="0.25">
      <c r="B610" s="1"/>
      <c r="C610" s="1"/>
      <c r="D610" s="1"/>
    </row>
    <row r="611" spans="2:4" x14ac:dyDescent="0.25">
      <c r="B611" s="1"/>
      <c r="C611" s="1"/>
      <c r="D611" s="1"/>
    </row>
    <row r="612" spans="2:4" x14ac:dyDescent="0.25">
      <c r="B612" s="1"/>
      <c r="C612" s="1"/>
      <c r="D612" s="1"/>
    </row>
    <row r="613" spans="2:4" x14ac:dyDescent="0.25">
      <c r="B613" s="1"/>
      <c r="C613" s="1"/>
      <c r="D613" s="1"/>
    </row>
    <row r="614" spans="2:4" x14ac:dyDescent="0.25">
      <c r="B614" s="1"/>
      <c r="C614" s="1"/>
      <c r="D614" s="1"/>
    </row>
    <row r="615" spans="2:4" x14ac:dyDescent="0.25">
      <c r="B615" s="1"/>
      <c r="C615" s="1"/>
      <c r="D615" s="1"/>
    </row>
    <row r="616" spans="2:4" x14ac:dyDescent="0.25">
      <c r="B616" s="1"/>
      <c r="C616" s="1"/>
      <c r="D616" s="1"/>
    </row>
    <row r="617" spans="2:4" x14ac:dyDescent="0.25">
      <c r="B617" s="1"/>
      <c r="C617" s="1"/>
      <c r="D617" s="1"/>
    </row>
    <row r="618" spans="2:4" x14ac:dyDescent="0.25">
      <c r="B618" s="1"/>
      <c r="C618" s="1"/>
      <c r="D618" s="1"/>
    </row>
    <row r="619" spans="2:4" x14ac:dyDescent="0.25">
      <c r="B619" s="1"/>
      <c r="C619" s="1"/>
      <c r="D619" s="1"/>
    </row>
    <row r="620" spans="2:4" x14ac:dyDescent="0.25">
      <c r="B620" s="1"/>
      <c r="C620" s="1"/>
      <c r="D620" s="1"/>
    </row>
    <row r="621" spans="2:4" x14ac:dyDescent="0.25">
      <c r="B621" s="1"/>
      <c r="C621" s="1"/>
      <c r="D621" s="1"/>
    </row>
    <row r="622" spans="2:4" x14ac:dyDescent="0.25">
      <c r="B622" s="1"/>
      <c r="C622" s="1"/>
      <c r="D622" s="1"/>
    </row>
    <row r="623" spans="2:4" x14ac:dyDescent="0.25">
      <c r="B623" s="1"/>
      <c r="C623" s="1"/>
      <c r="D623" s="1"/>
    </row>
    <row r="624" spans="2:4" x14ac:dyDescent="0.25">
      <c r="B624" s="1"/>
      <c r="C624" s="1"/>
      <c r="D624" s="1"/>
    </row>
    <row r="625" spans="2:4" x14ac:dyDescent="0.25">
      <c r="B625" s="1"/>
      <c r="C625" s="1"/>
      <c r="D625" s="1"/>
    </row>
    <row r="626" spans="2:4" x14ac:dyDescent="0.25">
      <c r="B626" s="1"/>
      <c r="C626" s="1"/>
      <c r="D626" s="1"/>
    </row>
    <row r="627" spans="2:4" x14ac:dyDescent="0.25">
      <c r="B627" s="1"/>
      <c r="C627" s="1"/>
      <c r="D627" s="1"/>
    </row>
    <row r="628" spans="2:4" x14ac:dyDescent="0.25">
      <c r="B628" s="1"/>
      <c r="C628" s="1"/>
      <c r="D628" s="1"/>
    </row>
    <row r="629" spans="2:4" x14ac:dyDescent="0.25">
      <c r="B629" s="1"/>
      <c r="C629" s="1"/>
      <c r="D629" s="1"/>
    </row>
    <row r="630" spans="2:4" x14ac:dyDescent="0.25">
      <c r="B630" s="1"/>
      <c r="C630" s="1"/>
      <c r="D630" s="1"/>
    </row>
    <row r="631" spans="2:4" x14ac:dyDescent="0.25">
      <c r="B631" s="1"/>
      <c r="C631" s="1"/>
      <c r="D631" s="1"/>
    </row>
    <row r="632" spans="2:4" x14ac:dyDescent="0.25">
      <c r="B632" s="1"/>
      <c r="C632" s="1"/>
      <c r="D632" s="1"/>
    </row>
    <row r="633" spans="2:4" x14ac:dyDescent="0.25">
      <c r="B633" s="1"/>
      <c r="C633" s="1"/>
      <c r="D633" s="1"/>
    </row>
    <row r="634" spans="2:4" x14ac:dyDescent="0.25">
      <c r="B634" s="1"/>
      <c r="C634" s="1"/>
      <c r="D634" s="1"/>
    </row>
    <row r="635" spans="2:4" x14ac:dyDescent="0.25">
      <c r="B635" s="1"/>
      <c r="C635" s="1"/>
      <c r="D635" s="1"/>
    </row>
    <row r="636" spans="2:4" x14ac:dyDescent="0.25">
      <c r="B636" s="1"/>
      <c r="C636" s="1"/>
      <c r="D636" s="1"/>
    </row>
    <row r="637" spans="2:4" x14ac:dyDescent="0.25">
      <c r="B637" s="1"/>
      <c r="C637" s="1"/>
      <c r="D637" s="1"/>
    </row>
    <row r="638" spans="2:4" x14ac:dyDescent="0.25">
      <c r="B638" s="1"/>
      <c r="C638" s="1"/>
      <c r="D638" s="1"/>
    </row>
    <row r="639" spans="2:4" x14ac:dyDescent="0.25">
      <c r="B639" s="1"/>
      <c r="C639" s="1"/>
      <c r="D639" s="1"/>
    </row>
    <row r="640" spans="2:4" x14ac:dyDescent="0.25">
      <c r="B640" s="1"/>
      <c r="C640" s="1"/>
      <c r="D640" s="1"/>
    </row>
    <row r="641" spans="2:4" x14ac:dyDescent="0.25">
      <c r="B641" s="1"/>
      <c r="C641" s="1"/>
      <c r="D641" s="1"/>
    </row>
    <row r="642" spans="2:4" x14ac:dyDescent="0.25">
      <c r="B642" s="1"/>
      <c r="C642" s="1"/>
      <c r="D642" s="1"/>
    </row>
    <row r="643" spans="2:4" x14ac:dyDescent="0.25">
      <c r="B643" s="1"/>
      <c r="C643" s="1"/>
      <c r="D643" s="1"/>
    </row>
    <row r="644" spans="2:4" x14ac:dyDescent="0.25">
      <c r="B644" s="1"/>
      <c r="C644" s="1"/>
      <c r="D644" s="1"/>
    </row>
    <row r="645" spans="2:4" x14ac:dyDescent="0.25">
      <c r="B645" s="1"/>
      <c r="C645" s="1"/>
      <c r="D645" s="1"/>
    </row>
    <row r="646" spans="2:4" x14ac:dyDescent="0.25">
      <c r="B646" s="1"/>
      <c r="C646" s="1"/>
      <c r="D646" s="1"/>
    </row>
    <row r="647" spans="2:4" x14ac:dyDescent="0.25">
      <c r="B647" s="1"/>
      <c r="C647" s="1"/>
      <c r="D647" s="1"/>
    </row>
    <row r="648" spans="2:4" x14ac:dyDescent="0.25">
      <c r="B648" s="1"/>
      <c r="C648" s="1"/>
      <c r="D648" s="1"/>
    </row>
    <row r="649" spans="2:4" x14ac:dyDescent="0.25">
      <c r="B649" s="1"/>
      <c r="C649" s="1"/>
      <c r="D649" s="1"/>
    </row>
    <row r="650" spans="2:4" x14ac:dyDescent="0.25">
      <c r="B650" s="1"/>
      <c r="C650" s="1"/>
      <c r="D650" s="1"/>
    </row>
    <row r="651" spans="2:4" x14ac:dyDescent="0.25">
      <c r="B651" s="1"/>
      <c r="C651" s="1"/>
      <c r="D651" s="1"/>
    </row>
    <row r="652" spans="2:4" x14ac:dyDescent="0.25">
      <c r="B652" s="1"/>
      <c r="C652" s="1"/>
      <c r="D652" s="1"/>
    </row>
    <row r="653" spans="2:4" x14ac:dyDescent="0.25">
      <c r="B653" s="1"/>
      <c r="C653" s="1"/>
      <c r="D653" s="1"/>
    </row>
    <row r="654" spans="2:4" x14ac:dyDescent="0.25">
      <c r="B654" s="1"/>
      <c r="C654" s="1"/>
      <c r="D654" s="1"/>
    </row>
    <row r="655" spans="2:4" x14ac:dyDescent="0.25">
      <c r="B655" s="1"/>
      <c r="C655" s="1"/>
      <c r="D655" s="1"/>
    </row>
    <row r="656" spans="2:4" x14ac:dyDescent="0.25">
      <c r="B656" s="1"/>
      <c r="C656" s="1"/>
      <c r="D656" s="1"/>
    </row>
    <row r="657" spans="2:4" x14ac:dyDescent="0.25">
      <c r="B657" s="1"/>
      <c r="C657" s="1"/>
      <c r="D657" s="1"/>
    </row>
    <row r="658" spans="2:4" x14ac:dyDescent="0.25">
      <c r="B658" s="1"/>
      <c r="C658" s="1"/>
      <c r="D658" s="1"/>
    </row>
    <row r="659" spans="2:4" x14ac:dyDescent="0.25">
      <c r="B659" s="1"/>
      <c r="C659" s="1"/>
      <c r="D659" s="1"/>
    </row>
    <row r="660" spans="2:4" x14ac:dyDescent="0.25">
      <c r="B660" s="1"/>
      <c r="C660" s="1"/>
      <c r="D660" s="1"/>
    </row>
    <row r="661" spans="2:4" x14ac:dyDescent="0.25">
      <c r="B661" s="1"/>
      <c r="C661" s="1"/>
      <c r="D661" s="1"/>
    </row>
    <row r="662" spans="2:4" x14ac:dyDescent="0.25">
      <c r="B662" s="1"/>
      <c r="C662" s="1"/>
      <c r="D662" s="1"/>
    </row>
    <row r="663" spans="2:4" x14ac:dyDescent="0.25">
      <c r="B663" s="1"/>
      <c r="C663" s="1"/>
      <c r="D663" s="1"/>
    </row>
    <row r="664" spans="2:4" x14ac:dyDescent="0.25">
      <c r="B664" s="1"/>
      <c r="C664" s="1"/>
      <c r="D664" s="1"/>
    </row>
    <row r="665" spans="2:4" x14ac:dyDescent="0.25">
      <c r="B665" s="1"/>
      <c r="C665" s="1"/>
      <c r="D665" s="1"/>
    </row>
    <row r="666" spans="2:4" x14ac:dyDescent="0.25">
      <c r="B666" s="1"/>
      <c r="C666" s="1"/>
      <c r="D666" s="1"/>
    </row>
    <row r="667" spans="2:4" x14ac:dyDescent="0.25">
      <c r="B667" s="1"/>
      <c r="C667" s="1"/>
      <c r="D667" s="1"/>
    </row>
    <row r="668" spans="2:4" x14ac:dyDescent="0.25">
      <c r="B668" s="1"/>
      <c r="C668" s="1"/>
      <c r="D668" s="1"/>
    </row>
    <row r="669" spans="2:4" x14ac:dyDescent="0.25">
      <c r="B669" s="1"/>
      <c r="C669" s="1"/>
      <c r="D669" s="1"/>
    </row>
    <row r="670" spans="2:4" x14ac:dyDescent="0.25">
      <c r="B670" s="1"/>
      <c r="C670" s="1"/>
      <c r="D670" s="1"/>
    </row>
    <row r="671" spans="2:4" x14ac:dyDescent="0.25">
      <c r="B671" s="1"/>
      <c r="C671" s="1"/>
      <c r="D671" s="1"/>
    </row>
    <row r="672" spans="2:4" x14ac:dyDescent="0.25">
      <c r="B672" s="1"/>
      <c r="C672" s="1"/>
      <c r="D672" s="1"/>
    </row>
    <row r="673" spans="2:4" x14ac:dyDescent="0.25">
      <c r="B673" s="1"/>
      <c r="C673" s="1"/>
      <c r="D673" s="1"/>
    </row>
    <row r="674" spans="2:4" x14ac:dyDescent="0.25">
      <c r="B674" s="1"/>
      <c r="C674" s="1"/>
      <c r="D674" s="1"/>
    </row>
    <row r="675" spans="2:4" x14ac:dyDescent="0.25">
      <c r="B675" s="1"/>
      <c r="C675" s="1"/>
      <c r="D675" s="1"/>
    </row>
    <row r="676" spans="2:4" x14ac:dyDescent="0.25">
      <c r="B676" s="1"/>
      <c r="C676" s="1"/>
      <c r="D676" s="1"/>
    </row>
    <row r="677" spans="2:4" x14ac:dyDescent="0.25">
      <c r="B677" s="1"/>
      <c r="C677" s="1"/>
      <c r="D677" s="1"/>
    </row>
    <row r="678" spans="2:4" x14ac:dyDescent="0.25">
      <c r="B678" s="1"/>
      <c r="C678" s="1"/>
      <c r="D678" s="1"/>
    </row>
    <row r="679" spans="2:4" x14ac:dyDescent="0.25">
      <c r="B679" s="1"/>
      <c r="C679" s="1"/>
      <c r="D679" s="1"/>
    </row>
    <row r="680" spans="2:4" x14ac:dyDescent="0.25">
      <c r="B680" s="1"/>
      <c r="C680" s="1"/>
      <c r="D680" s="1"/>
    </row>
    <row r="681" spans="2:4" x14ac:dyDescent="0.25">
      <c r="B681" s="1"/>
      <c r="C681" s="1"/>
      <c r="D681" s="1"/>
    </row>
    <row r="682" spans="2:4" x14ac:dyDescent="0.25">
      <c r="B682" s="1"/>
      <c r="C682" s="1"/>
      <c r="D682" s="1"/>
    </row>
    <row r="683" spans="2:4" x14ac:dyDescent="0.25">
      <c r="B683" s="1"/>
      <c r="C683" s="1"/>
      <c r="D683" s="1"/>
    </row>
    <row r="684" spans="2:4" x14ac:dyDescent="0.25">
      <c r="B684" s="1"/>
      <c r="C684" s="1"/>
      <c r="D684" s="1"/>
    </row>
    <row r="685" spans="2:4" x14ac:dyDescent="0.25">
      <c r="B685" s="1"/>
      <c r="C685" s="1"/>
      <c r="D685" s="1"/>
    </row>
    <row r="686" spans="2:4" x14ac:dyDescent="0.25">
      <c r="B686" s="1"/>
      <c r="C686" s="1"/>
      <c r="D686" s="1"/>
    </row>
    <row r="687" spans="2:4" x14ac:dyDescent="0.25">
      <c r="B687" s="1"/>
      <c r="C687" s="1"/>
      <c r="D687" s="1"/>
    </row>
    <row r="688" spans="2:4" x14ac:dyDescent="0.25">
      <c r="B688" s="1"/>
      <c r="C688" s="1"/>
      <c r="D688" s="1"/>
    </row>
    <row r="689" spans="2:4" x14ac:dyDescent="0.25">
      <c r="B689" s="1"/>
      <c r="C689" s="1"/>
      <c r="D689" s="1"/>
    </row>
    <row r="690" spans="2:4" x14ac:dyDescent="0.25">
      <c r="B690" s="1"/>
      <c r="C690" s="1"/>
      <c r="D690" s="1"/>
    </row>
    <row r="691" spans="2:4" x14ac:dyDescent="0.25">
      <c r="B691" s="1"/>
      <c r="C691" s="1"/>
      <c r="D691" s="1"/>
    </row>
    <row r="692" spans="2:4" x14ac:dyDescent="0.25">
      <c r="B692" s="1"/>
      <c r="C692" s="1"/>
      <c r="D692" s="1"/>
    </row>
    <row r="693" spans="2:4" x14ac:dyDescent="0.25">
      <c r="B693" s="1"/>
      <c r="C693" s="1"/>
      <c r="D693" s="1"/>
    </row>
    <row r="694" spans="2:4" x14ac:dyDescent="0.25">
      <c r="B694" s="1"/>
      <c r="C694" s="1"/>
      <c r="D694" s="1"/>
    </row>
    <row r="695" spans="2:4" x14ac:dyDescent="0.25">
      <c r="B695" s="1"/>
      <c r="C695" s="1"/>
      <c r="D695" s="1"/>
    </row>
    <row r="696" spans="2:4" x14ac:dyDescent="0.25">
      <c r="B696" s="1"/>
      <c r="C696" s="1"/>
      <c r="D696" s="1"/>
    </row>
    <row r="697" spans="2:4" x14ac:dyDescent="0.25">
      <c r="B697" s="1"/>
      <c r="C697" s="1"/>
      <c r="D697" s="1"/>
    </row>
    <row r="698" spans="2:4" x14ac:dyDescent="0.25">
      <c r="B698" s="1"/>
      <c r="C698" s="1"/>
      <c r="D698" s="1"/>
    </row>
    <row r="699" spans="2:4" x14ac:dyDescent="0.25">
      <c r="B699" s="1"/>
      <c r="C699" s="1"/>
      <c r="D699" s="1"/>
    </row>
    <row r="700" spans="2:4" x14ac:dyDescent="0.25">
      <c r="B700" s="1"/>
      <c r="C700" s="1"/>
      <c r="D700" s="1"/>
    </row>
    <row r="701" spans="2:4" x14ac:dyDescent="0.25">
      <c r="B701" s="1"/>
      <c r="C701" s="1"/>
      <c r="D701" s="1"/>
    </row>
    <row r="702" spans="2:4" x14ac:dyDescent="0.25">
      <c r="B702" s="1"/>
      <c r="C702" s="1"/>
      <c r="D702" s="1"/>
    </row>
    <row r="703" spans="2:4" x14ac:dyDescent="0.25">
      <c r="B703" s="1"/>
      <c r="C703" s="1"/>
      <c r="D703" s="1"/>
    </row>
    <row r="704" spans="2:4" x14ac:dyDescent="0.25">
      <c r="B704" s="1"/>
      <c r="C704" s="1"/>
      <c r="D704" s="1"/>
    </row>
    <row r="705" spans="2:4" x14ac:dyDescent="0.25">
      <c r="B705" s="1"/>
      <c r="C705" s="1"/>
      <c r="D705" s="1"/>
    </row>
    <row r="706" spans="2:4" x14ac:dyDescent="0.25">
      <c r="B706" s="1"/>
      <c r="C706" s="1"/>
      <c r="D706" s="1"/>
    </row>
    <row r="707" spans="2:4" x14ac:dyDescent="0.25">
      <c r="B707" s="1"/>
      <c r="C707" s="1"/>
      <c r="D707" s="1"/>
    </row>
    <row r="708" spans="2:4" x14ac:dyDescent="0.25">
      <c r="B708" s="1"/>
      <c r="C708" s="1"/>
      <c r="D708" s="1"/>
    </row>
    <row r="709" spans="2:4" x14ac:dyDescent="0.25">
      <c r="B709" s="1"/>
      <c r="C709" s="1"/>
      <c r="D709" s="1"/>
    </row>
    <row r="710" spans="2:4" x14ac:dyDescent="0.25">
      <c r="B710" s="1"/>
      <c r="C710" s="1"/>
      <c r="D710" s="1"/>
    </row>
    <row r="711" spans="2:4" x14ac:dyDescent="0.25">
      <c r="B711" s="1"/>
      <c r="C711" s="1"/>
      <c r="D711" s="1"/>
    </row>
    <row r="712" spans="2:4" x14ac:dyDescent="0.25">
      <c r="B712" s="1"/>
      <c r="C712" s="1"/>
      <c r="D712" s="1"/>
    </row>
    <row r="713" spans="2:4" x14ac:dyDescent="0.25">
      <c r="B713" s="1"/>
      <c r="C713" s="1"/>
      <c r="D713" s="1"/>
    </row>
    <row r="714" spans="2:4" x14ac:dyDescent="0.25">
      <c r="B714" s="1"/>
      <c r="C714" s="1"/>
      <c r="D714" s="1"/>
    </row>
    <row r="715" spans="2:4" x14ac:dyDescent="0.25">
      <c r="B715" s="1"/>
      <c r="C715" s="1"/>
      <c r="D715" s="1"/>
    </row>
    <row r="716" spans="2:4" x14ac:dyDescent="0.25">
      <c r="B716" s="1"/>
      <c r="C716" s="1"/>
      <c r="D716" s="1"/>
    </row>
    <row r="717" spans="2:4" x14ac:dyDescent="0.25">
      <c r="B717" s="1"/>
      <c r="C717" s="1"/>
      <c r="D717" s="1"/>
    </row>
    <row r="718" spans="2:4" x14ac:dyDescent="0.25">
      <c r="B718" s="1"/>
      <c r="C718" s="1"/>
      <c r="D718" s="1"/>
    </row>
    <row r="719" spans="2:4" x14ac:dyDescent="0.25">
      <c r="B719" s="1"/>
      <c r="C719" s="1"/>
      <c r="D719" s="1"/>
    </row>
    <row r="720" spans="2:4" x14ac:dyDescent="0.25">
      <c r="B720" s="1"/>
      <c r="C720" s="1"/>
      <c r="D720" s="1"/>
    </row>
    <row r="721" spans="2:4" x14ac:dyDescent="0.25">
      <c r="B721" s="1"/>
      <c r="C721" s="1"/>
      <c r="D721" s="1"/>
    </row>
    <row r="722" spans="2:4" x14ac:dyDescent="0.25">
      <c r="B722" s="1"/>
      <c r="C722" s="1"/>
      <c r="D722" s="1"/>
    </row>
    <row r="723" spans="2:4" x14ac:dyDescent="0.25">
      <c r="B723" s="1"/>
      <c r="C723" s="1"/>
      <c r="D723" s="1"/>
    </row>
    <row r="724" spans="2:4" x14ac:dyDescent="0.25">
      <c r="B724" s="1"/>
      <c r="C724" s="1"/>
      <c r="D724" s="1"/>
    </row>
    <row r="725" spans="2:4" x14ac:dyDescent="0.25">
      <c r="B725" s="1"/>
      <c r="C725" s="1"/>
      <c r="D725" s="1"/>
    </row>
    <row r="726" spans="2:4" x14ac:dyDescent="0.25">
      <c r="B726" s="1"/>
      <c r="C726" s="1"/>
      <c r="D726" s="1"/>
    </row>
    <row r="727" spans="2:4" x14ac:dyDescent="0.25">
      <c r="B727" s="1"/>
      <c r="C727" s="1"/>
      <c r="D727" s="1"/>
    </row>
    <row r="728" spans="2:4" x14ac:dyDescent="0.25">
      <c r="B728" s="1"/>
      <c r="C728" s="1"/>
      <c r="D728" s="1"/>
    </row>
    <row r="729" spans="2:4" x14ac:dyDescent="0.25">
      <c r="B729" s="1"/>
      <c r="C729" s="1"/>
      <c r="D729" s="1"/>
    </row>
    <row r="730" spans="2:4" x14ac:dyDescent="0.25">
      <c r="B730" s="1"/>
      <c r="C730" s="1"/>
      <c r="D730" s="1"/>
    </row>
    <row r="731" spans="2:4" x14ac:dyDescent="0.25">
      <c r="B731" s="1"/>
      <c r="C731" s="1"/>
      <c r="D731" s="1"/>
    </row>
    <row r="732" spans="2:4" x14ac:dyDescent="0.25">
      <c r="B732" s="1"/>
      <c r="C732" s="1"/>
      <c r="D732" s="1"/>
    </row>
    <row r="733" spans="2:4" x14ac:dyDescent="0.25">
      <c r="B733" s="1"/>
      <c r="C733" s="1"/>
      <c r="D733" s="1"/>
    </row>
    <row r="734" spans="2:4" x14ac:dyDescent="0.25">
      <c r="B734" s="1"/>
      <c r="C734" s="1"/>
      <c r="D734" s="1"/>
    </row>
    <row r="735" spans="2:4" x14ac:dyDescent="0.25">
      <c r="B735" s="1"/>
      <c r="C735" s="1"/>
      <c r="D735" s="1"/>
    </row>
    <row r="736" spans="2:4" x14ac:dyDescent="0.25">
      <c r="B736" s="1"/>
      <c r="C736" s="1"/>
      <c r="D736" s="1"/>
    </row>
    <row r="737" spans="2:4" x14ac:dyDescent="0.25">
      <c r="B737" s="1"/>
      <c r="C737" s="1"/>
      <c r="D737" s="1"/>
    </row>
    <row r="738" spans="2:4" x14ac:dyDescent="0.25">
      <c r="B738" s="1"/>
      <c r="C738" s="1"/>
      <c r="D738" s="1"/>
    </row>
    <row r="739" spans="2:4" x14ac:dyDescent="0.25">
      <c r="B739" s="1"/>
      <c r="C739" s="1"/>
      <c r="D739" s="1"/>
    </row>
    <row r="740" spans="2:4" x14ac:dyDescent="0.25">
      <c r="B740" s="1"/>
      <c r="C740" s="1"/>
      <c r="D740" s="1"/>
    </row>
    <row r="741" spans="2:4" x14ac:dyDescent="0.25">
      <c r="B741" s="1"/>
      <c r="C741" s="1"/>
      <c r="D741" s="1"/>
    </row>
    <row r="742" spans="2:4" x14ac:dyDescent="0.25">
      <c r="B742" s="1"/>
      <c r="C742" s="1"/>
      <c r="D742" s="1"/>
    </row>
    <row r="743" spans="2:4" x14ac:dyDescent="0.25">
      <c r="B743" s="1"/>
      <c r="C743" s="1"/>
      <c r="D743" s="1"/>
    </row>
    <row r="744" spans="2:4" x14ac:dyDescent="0.25">
      <c r="B744" s="1"/>
      <c r="C744" s="1"/>
      <c r="D744" s="1"/>
    </row>
    <row r="745" spans="2:4" x14ac:dyDescent="0.25">
      <c r="B745" s="1"/>
      <c r="C745" s="1"/>
      <c r="D745" s="1"/>
    </row>
    <row r="746" spans="2:4" x14ac:dyDescent="0.25">
      <c r="B746" s="1"/>
      <c r="C746" s="1"/>
      <c r="D746" s="1"/>
    </row>
    <row r="747" spans="2:4" x14ac:dyDescent="0.25">
      <c r="B747" s="1"/>
      <c r="C747" s="1"/>
      <c r="D747" s="1"/>
    </row>
    <row r="748" spans="2:4" x14ac:dyDescent="0.25">
      <c r="B748" s="1"/>
      <c r="C748" s="1"/>
      <c r="D748" s="1"/>
    </row>
    <row r="749" spans="2:4" x14ac:dyDescent="0.25">
      <c r="B749" s="1"/>
      <c r="C749" s="1"/>
      <c r="D749" s="1"/>
    </row>
    <row r="750" spans="2:4" x14ac:dyDescent="0.25">
      <c r="B750" s="1"/>
      <c r="C750" s="1"/>
      <c r="D750" s="1"/>
    </row>
    <row r="751" spans="2:4" x14ac:dyDescent="0.25">
      <c r="B751" s="1"/>
      <c r="C751" s="1"/>
      <c r="D751" s="1"/>
    </row>
    <row r="752" spans="2:4" x14ac:dyDescent="0.25">
      <c r="B752" s="1"/>
      <c r="C752" s="1"/>
      <c r="D752" s="1"/>
    </row>
    <row r="753" spans="2:4" x14ac:dyDescent="0.25">
      <c r="B753" s="1"/>
      <c r="C753" s="1"/>
      <c r="D753" s="1"/>
    </row>
    <row r="754" spans="2:4" x14ac:dyDescent="0.25">
      <c r="B754" s="1"/>
      <c r="C754" s="1"/>
      <c r="D754" s="1"/>
    </row>
    <row r="755" spans="2:4" x14ac:dyDescent="0.25">
      <c r="B755" s="1"/>
      <c r="C755" s="1"/>
      <c r="D755" s="1"/>
    </row>
    <row r="756" spans="2:4" x14ac:dyDescent="0.25">
      <c r="B756" s="1"/>
      <c r="C756" s="1"/>
      <c r="D756" s="1"/>
    </row>
    <row r="757" spans="2:4" x14ac:dyDescent="0.25">
      <c r="B757" s="1"/>
      <c r="C757" s="1"/>
      <c r="D757" s="1"/>
    </row>
    <row r="758" spans="2:4" x14ac:dyDescent="0.25">
      <c r="B758" s="1"/>
      <c r="C758" s="1"/>
      <c r="D758" s="1"/>
    </row>
    <row r="759" spans="2:4" x14ac:dyDescent="0.25">
      <c r="B759" s="1"/>
      <c r="C759" s="1"/>
      <c r="D759" s="1"/>
    </row>
    <row r="760" spans="2:4" x14ac:dyDescent="0.25">
      <c r="B760" s="1"/>
      <c r="C760" s="1"/>
      <c r="D760" s="1"/>
    </row>
    <row r="761" spans="2:4" x14ac:dyDescent="0.25">
      <c r="B761" s="1"/>
      <c r="C761" s="1"/>
      <c r="D761" s="1"/>
    </row>
    <row r="762" spans="2:4" x14ac:dyDescent="0.25">
      <c r="B762" s="1"/>
      <c r="C762" s="1"/>
      <c r="D762" s="1"/>
    </row>
    <row r="763" spans="2:4" x14ac:dyDescent="0.25">
      <c r="B763" s="1"/>
      <c r="C763" s="1"/>
      <c r="D763" s="1"/>
    </row>
    <row r="764" spans="2:4" x14ac:dyDescent="0.25">
      <c r="B764" s="1"/>
      <c r="C764" s="1"/>
      <c r="D764" s="1"/>
    </row>
    <row r="765" spans="2:4" x14ac:dyDescent="0.25">
      <c r="B765" s="1"/>
      <c r="C765" s="1"/>
      <c r="D765" s="1"/>
    </row>
    <row r="766" spans="2:4" x14ac:dyDescent="0.25">
      <c r="B766" s="1"/>
      <c r="C766" s="1"/>
      <c r="D766" s="1"/>
    </row>
    <row r="767" spans="2:4" x14ac:dyDescent="0.25">
      <c r="B767" s="1"/>
      <c r="C767" s="1"/>
      <c r="D767" s="1"/>
    </row>
    <row r="768" spans="2:4" x14ac:dyDescent="0.25">
      <c r="B768" s="1"/>
      <c r="C768" s="1"/>
      <c r="D768" s="1"/>
    </row>
    <row r="769" spans="2:4" x14ac:dyDescent="0.25">
      <c r="B769" s="1"/>
      <c r="C769" s="1"/>
      <c r="D769" s="1"/>
    </row>
    <row r="770" spans="2:4" x14ac:dyDescent="0.25">
      <c r="B770" s="1"/>
      <c r="C770" s="1"/>
      <c r="D770" s="1"/>
    </row>
    <row r="771" spans="2:4" x14ac:dyDescent="0.25">
      <c r="B771" s="1"/>
      <c r="C771" s="1"/>
      <c r="D771" s="1"/>
    </row>
    <row r="772" spans="2:4" x14ac:dyDescent="0.25">
      <c r="B772" s="1"/>
      <c r="C772" s="1"/>
      <c r="D772" s="1"/>
    </row>
    <row r="773" spans="2:4" x14ac:dyDescent="0.25">
      <c r="B773" s="1"/>
      <c r="C773" s="1"/>
      <c r="D773" s="1"/>
    </row>
    <row r="774" spans="2:4" x14ac:dyDescent="0.25">
      <c r="B774" s="1"/>
      <c r="C774" s="1"/>
      <c r="D774" s="1"/>
    </row>
    <row r="775" spans="2:4" x14ac:dyDescent="0.25">
      <c r="B775" s="1"/>
      <c r="C775" s="1"/>
      <c r="D775" s="1"/>
    </row>
    <row r="776" spans="2:4" x14ac:dyDescent="0.25">
      <c r="B776" s="1"/>
      <c r="C776" s="1"/>
      <c r="D776" s="1"/>
    </row>
    <row r="777" spans="2:4" x14ac:dyDescent="0.25">
      <c r="B777" s="1"/>
      <c r="C777" s="1"/>
      <c r="D777" s="1"/>
    </row>
    <row r="778" spans="2:4" x14ac:dyDescent="0.25">
      <c r="B778" s="1"/>
      <c r="C778" s="1"/>
      <c r="D778" s="1"/>
    </row>
    <row r="779" spans="2:4" x14ac:dyDescent="0.25">
      <c r="B779" s="1"/>
      <c r="C779" s="1"/>
      <c r="D779" s="1"/>
    </row>
    <row r="780" spans="2:4" x14ac:dyDescent="0.25">
      <c r="B780" s="1"/>
      <c r="C780" s="1"/>
      <c r="D780" s="1"/>
    </row>
    <row r="781" spans="2:4" x14ac:dyDescent="0.25">
      <c r="B781" s="1"/>
      <c r="C781" s="1"/>
      <c r="D781" s="1"/>
    </row>
    <row r="782" spans="2:4" x14ac:dyDescent="0.25">
      <c r="B782" s="1"/>
      <c r="C782" s="1"/>
      <c r="D782" s="1"/>
    </row>
    <row r="783" spans="2:4" x14ac:dyDescent="0.25">
      <c r="B783" s="1"/>
      <c r="C783" s="1"/>
      <c r="D783" s="1"/>
    </row>
    <row r="784" spans="2:4" x14ac:dyDescent="0.25">
      <c r="B784" s="1"/>
      <c r="C784" s="1"/>
      <c r="D784" s="1"/>
    </row>
    <row r="785" spans="2:4" x14ac:dyDescent="0.25">
      <c r="B785" s="1"/>
      <c r="C785" s="1"/>
      <c r="D785" s="1"/>
    </row>
    <row r="786" spans="2:4" x14ac:dyDescent="0.25">
      <c r="B786" s="1"/>
      <c r="C786" s="1"/>
      <c r="D786" s="1"/>
    </row>
    <row r="787" spans="2:4" x14ac:dyDescent="0.25">
      <c r="B787" s="1"/>
      <c r="C787" s="1"/>
      <c r="D787" s="1"/>
    </row>
    <row r="788" spans="2:4" x14ac:dyDescent="0.25">
      <c r="B788" s="1"/>
      <c r="C788" s="1"/>
      <c r="D788" s="1"/>
    </row>
    <row r="789" spans="2:4" x14ac:dyDescent="0.25">
      <c r="B789" s="1"/>
      <c r="C789" s="1"/>
      <c r="D789" s="1"/>
    </row>
    <row r="790" spans="2:4" x14ac:dyDescent="0.25">
      <c r="B790" s="1"/>
      <c r="C790" s="1"/>
      <c r="D790" s="1"/>
    </row>
    <row r="791" spans="2:4" x14ac:dyDescent="0.25">
      <c r="B791" s="1"/>
      <c r="C791" s="1"/>
      <c r="D791" s="1"/>
    </row>
    <row r="792" spans="2:4" x14ac:dyDescent="0.25">
      <c r="B792" s="1"/>
      <c r="C792" s="1"/>
      <c r="D792" s="1"/>
    </row>
    <row r="793" spans="2:4" x14ac:dyDescent="0.25">
      <c r="B793" s="1"/>
      <c r="C793" s="1"/>
      <c r="D793" s="1"/>
    </row>
    <row r="794" spans="2:4" x14ac:dyDescent="0.25">
      <c r="B794" s="1"/>
      <c r="C794" s="1"/>
      <c r="D794" s="1"/>
    </row>
    <row r="795" spans="2:4" x14ac:dyDescent="0.25">
      <c r="B795" s="1"/>
      <c r="C795" s="1"/>
      <c r="D795" s="1"/>
    </row>
    <row r="796" spans="2:4" x14ac:dyDescent="0.25">
      <c r="B796" s="1"/>
      <c r="C796" s="1"/>
      <c r="D796" s="1"/>
    </row>
    <row r="797" spans="2:4" x14ac:dyDescent="0.25">
      <c r="B797" s="1"/>
      <c r="C797" s="1"/>
      <c r="D797" s="1"/>
    </row>
    <row r="798" spans="2:4" x14ac:dyDescent="0.25">
      <c r="B798" s="1"/>
      <c r="C798" s="1"/>
      <c r="D798" s="1"/>
    </row>
    <row r="799" spans="2:4" x14ac:dyDescent="0.25">
      <c r="B799" s="1"/>
      <c r="C799" s="1"/>
      <c r="D799" s="1"/>
    </row>
    <row r="800" spans="2:4" x14ac:dyDescent="0.25">
      <c r="B800" s="1"/>
      <c r="C800" s="1"/>
      <c r="D800" s="1"/>
    </row>
    <row r="801" spans="2:4" x14ac:dyDescent="0.25">
      <c r="B801" s="1"/>
      <c r="C801" s="1"/>
      <c r="D801" s="1"/>
    </row>
    <row r="802" spans="2:4" x14ac:dyDescent="0.25">
      <c r="B802" s="1"/>
      <c r="C802" s="1"/>
      <c r="D802" s="1"/>
    </row>
    <row r="803" spans="2:4" x14ac:dyDescent="0.25">
      <c r="B803" s="1"/>
      <c r="C803" s="1"/>
      <c r="D803" s="1"/>
    </row>
    <row r="804" spans="2:4" x14ac:dyDescent="0.25">
      <c r="B804" s="1"/>
      <c r="C804" s="1"/>
      <c r="D804" s="1"/>
    </row>
    <row r="805" spans="2:4" x14ac:dyDescent="0.25">
      <c r="B805" s="1"/>
      <c r="C805" s="1"/>
      <c r="D805" s="1"/>
    </row>
    <row r="806" spans="2:4" x14ac:dyDescent="0.25">
      <c r="B806" s="1"/>
      <c r="C806" s="1"/>
      <c r="D806" s="1"/>
    </row>
    <row r="807" spans="2:4" x14ac:dyDescent="0.25">
      <c r="B807" s="1"/>
      <c r="C807" s="1"/>
      <c r="D807" s="1"/>
    </row>
    <row r="808" spans="2:4" x14ac:dyDescent="0.25">
      <c r="B808" s="1"/>
      <c r="C808" s="1"/>
      <c r="D808" s="1"/>
    </row>
    <row r="809" spans="2:4" x14ac:dyDescent="0.25">
      <c r="B809" s="1"/>
      <c r="C809" s="1"/>
      <c r="D809" s="1"/>
    </row>
    <row r="810" spans="2:4" x14ac:dyDescent="0.25">
      <c r="B810" s="1"/>
      <c r="C810" s="1"/>
      <c r="D810" s="1"/>
    </row>
    <row r="811" spans="2:4" x14ac:dyDescent="0.25">
      <c r="B811" s="1"/>
      <c r="C811" s="1"/>
      <c r="D811" s="1"/>
    </row>
    <row r="812" spans="2:4" x14ac:dyDescent="0.25">
      <c r="B812" s="1"/>
      <c r="C812" s="1"/>
      <c r="D812" s="1"/>
    </row>
    <row r="813" spans="2:4" x14ac:dyDescent="0.25">
      <c r="B813" s="1"/>
      <c r="C813" s="1"/>
      <c r="D813" s="1"/>
    </row>
    <row r="814" spans="2:4" x14ac:dyDescent="0.25">
      <c r="B814" s="1"/>
      <c r="C814" s="1"/>
      <c r="D814" s="1"/>
    </row>
    <row r="815" spans="2:4" x14ac:dyDescent="0.25">
      <c r="B815" s="1"/>
      <c r="C815" s="1"/>
      <c r="D815" s="1"/>
    </row>
    <row r="816" spans="2:4" x14ac:dyDescent="0.25">
      <c r="B816" s="1"/>
      <c r="C816" s="1"/>
      <c r="D816" s="1"/>
    </row>
    <row r="817" spans="2:4" x14ac:dyDescent="0.25">
      <c r="B817" s="1"/>
      <c r="C817" s="1"/>
      <c r="D817" s="1"/>
    </row>
    <row r="818" spans="2:4" x14ac:dyDescent="0.25">
      <c r="B818" s="1"/>
      <c r="C818" s="1"/>
      <c r="D818" s="1"/>
    </row>
    <row r="819" spans="2:4" x14ac:dyDescent="0.25">
      <c r="B819" s="1"/>
      <c r="C819" s="1"/>
      <c r="D819" s="1"/>
    </row>
    <row r="820" spans="2:4" x14ac:dyDescent="0.25">
      <c r="B820" s="1"/>
      <c r="C820" s="1"/>
      <c r="D820" s="1"/>
    </row>
    <row r="821" spans="2:4" x14ac:dyDescent="0.25">
      <c r="B821" s="1"/>
      <c r="C821" s="1"/>
      <c r="D821" s="1"/>
    </row>
    <row r="822" spans="2:4" x14ac:dyDescent="0.25">
      <c r="B822" s="1"/>
      <c r="C822" s="1"/>
      <c r="D822" s="1"/>
    </row>
    <row r="823" spans="2:4" x14ac:dyDescent="0.25">
      <c r="B823" s="1"/>
      <c r="C823" s="1"/>
      <c r="D823" s="1"/>
    </row>
    <row r="824" spans="2:4" x14ac:dyDescent="0.25">
      <c r="B824" s="1"/>
      <c r="C824" s="1"/>
      <c r="D824" s="1"/>
    </row>
    <row r="825" spans="2:4" x14ac:dyDescent="0.25">
      <c r="B825" s="1"/>
      <c r="C825" s="1"/>
      <c r="D825" s="1"/>
    </row>
    <row r="826" spans="2:4" x14ac:dyDescent="0.25">
      <c r="B826" s="1"/>
      <c r="C826" s="1"/>
      <c r="D826" s="1"/>
    </row>
    <row r="827" spans="2:4" x14ac:dyDescent="0.25">
      <c r="B827" s="1"/>
      <c r="C827" s="1"/>
      <c r="D827" s="1"/>
    </row>
    <row r="828" spans="2:4" x14ac:dyDescent="0.25">
      <c r="B828" s="1"/>
      <c r="C828" s="1"/>
      <c r="D828" s="1"/>
    </row>
    <row r="829" spans="2:4" x14ac:dyDescent="0.25">
      <c r="B829" s="1"/>
      <c r="C829" s="1"/>
      <c r="D829" s="1"/>
    </row>
    <row r="830" spans="2:4" x14ac:dyDescent="0.25">
      <c r="B830" s="1"/>
      <c r="C830" s="1"/>
      <c r="D830" s="1"/>
    </row>
    <row r="831" spans="2:4" x14ac:dyDescent="0.25">
      <c r="B831" s="1"/>
      <c r="C831" s="1"/>
      <c r="D831" s="1"/>
    </row>
    <row r="832" spans="2:4" x14ac:dyDescent="0.25">
      <c r="B832" s="1"/>
      <c r="C832" s="1"/>
      <c r="D832" s="1"/>
    </row>
    <row r="833" spans="2:4" x14ac:dyDescent="0.25">
      <c r="B833" s="1"/>
      <c r="C833" s="1"/>
      <c r="D833" s="1"/>
    </row>
    <row r="834" spans="2:4" x14ac:dyDescent="0.25">
      <c r="B834" s="1"/>
      <c r="C834" s="1"/>
      <c r="D834" s="1"/>
    </row>
    <row r="835" spans="2:4" x14ac:dyDescent="0.25">
      <c r="B835" s="1"/>
      <c r="C835" s="1"/>
      <c r="D835" s="1"/>
    </row>
    <row r="836" spans="2:4" x14ac:dyDescent="0.25">
      <c r="B836" s="1"/>
      <c r="C836" s="1"/>
      <c r="D836" s="1"/>
    </row>
    <row r="837" spans="2:4" x14ac:dyDescent="0.25">
      <c r="B837" s="1"/>
      <c r="C837" s="1"/>
      <c r="D837" s="1"/>
    </row>
    <row r="838" spans="2:4" x14ac:dyDescent="0.25">
      <c r="B838" s="1"/>
      <c r="C838" s="1"/>
      <c r="D838" s="1"/>
    </row>
    <row r="839" spans="2:4" x14ac:dyDescent="0.25">
      <c r="B839" s="1"/>
      <c r="C839" s="1"/>
      <c r="D839" s="1"/>
    </row>
    <row r="840" spans="2:4" x14ac:dyDescent="0.25">
      <c r="B840" s="1"/>
      <c r="C840" s="1"/>
      <c r="D840" s="1"/>
    </row>
    <row r="841" spans="2:4" x14ac:dyDescent="0.25">
      <c r="B841" s="1"/>
      <c r="C841" s="1"/>
      <c r="D841" s="1"/>
    </row>
    <row r="842" spans="2:4" x14ac:dyDescent="0.25">
      <c r="B842" s="1"/>
      <c r="C842" s="1"/>
      <c r="D842" s="1"/>
    </row>
    <row r="843" spans="2:4" x14ac:dyDescent="0.25">
      <c r="B843" s="1"/>
      <c r="C843" s="1"/>
      <c r="D843" s="1"/>
    </row>
    <row r="844" spans="2:4" x14ac:dyDescent="0.25">
      <c r="B844" s="1"/>
      <c r="C844" s="1"/>
      <c r="D844" s="1"/>
    </row>
    <row r="845" spans="2:4" x14ac:dyDescent="0.25">
      <c r="B845" s="1"/>
      <c r="C845" s="1"/>
      <c r="D845" s="1"/>
    </row>
    <row r="846" spans="2:4" x14ac:dyDescent="0.25">
      <c r="B846" s="1"/>
      <c r="C846" s="1"/>
      <c r="D846" s="1"/>
    </row>
    <row r="847" spans="2:4" x14ac:dyDescent="0.25">
      <c r="B847" s="1"/>
      <c r="C847" s="1"/>
      <c r="D847" s="1"/>
    </row>
    <row r="848" spans="2:4" x14ac:dyDescent="0.25">
      <c r="B848" s="1"/>
      <c r="C848" s="1"/>
      <c r="D848" s="1"/>
    </row>
    <row r="849" spans="2:4" x14ac:dyDescent="0.25">
      <c r="B849" s="1"/>
      <c r="C849" s="1"/>
      <c r="D849" s="1"/>
    </row>
    <row r="850" spans="2:4" x14ac:dyDescent="0.25">
      <c r="B850" s="1"/>
      <c r="C850" s="1"/>
      <c r="D850" s="1"/>
    </row>
    <row r="851" spans="2:4" x14ac:dyDescent="0.25">
      <c r="B851" s="1"/>
      <c r="C851" s="1"/>
      <c r="D851" s="1"/>
    </row>
    <row r="852" spans="2:4" x14ac:dyDescent="0.25">
      <c r="B852" s="1"/>
      <c r="C852" s="1"/>
      <c r="D852" s="1"/>
    </row>
    <row r="853" spans="2:4" x14ac:dyDescent="0.25">
      <c r="B853" s="1"/>
      <c r="C853" s="1"/>
      <c r="D853" s="1"/>
    </row>
    <row r="854" spans="2:4" x14ac:dyDescent="0.25">
      <c r="B854" s="1"/>
      <c r="C854" s="1"/>
      <c r="D854" s="1"/>
    </row>
    <row r="855" spans="2:4" x14ac:dyDescent="0.25">
      <c r="B855" s="1"/>
      <c r="C855" s="1"/>
      <c r="D855" s="1"/>
    </row>
    <row r="856" spans="2:4" x14ac:dyDescent="0.25">
      <c r="B856" s="1"/>
      <c r="C856" s="1"/>
      <c r="D856" s="1"/>
    </row>
    <row r="857" spans="2:4" x14ac:dyDescent="0.25">
      <c r="B857" s="1"/>
      <c r="C857" s="1"/>
      <c r="D857" s="1"/>
    </row>
    <row r="858" spans="2:4" x14ac:dyDescent="0.25">
      <c r="B858" s="1"/>
      <c r="C858" s="1"/>
      <c r="D858" s="1"/>
    </row>
    <row r="859" spans="2:4" x14ac:dyDescent="0.25">
      <c r="B859" s="1"/>
      <c r="C859" s="1"/>
      <c r="D859" s="1"/>
    </row>
    <row r="860" spans="2:4" x14ac:dyDescent="0.25">
      <c r="B860" s="1"/>
      <c r="C860" s="1"/>
      <c r="D860" s="1"/>
    </row>
    <row r="861" spans="2:4" x14ac:dyDescent="0.25">
      <c r="B861" s="1"/>
      <c r="C861" s="1"/>
      <c r="D861" s="1"/>
    </row>
    <row r="862" spans="2:4" x14ac:dyDescent="0.25">
      <c r="B862" s="1"/>
      <c r="C862" s="1"/>
      <c r="D862" s="1"/>
    </row>
    <row r="863" spans="2:4" x14ac:dyDescent="0.25">
      <c r="B863" s="1"/>
      <c r="C863" s="1"/>
      <c r="D863" s="1"/>
    </row>
    <row r="864" spans="2:4" x14ac:dyDescent="0.25">
      <c r="B864" s="1"/>
      <c r="C864" s="1"/>
      <c r="D864" s="1"/>
    </row>
    <row r="865" spans="2:4" x14ac:dyDescent="0.25">
      <c r="B865" s="1"/>
      <c r="C865" s="1"/>
      <c r="D865" s="1"/>
    </row>
    <row r="866" spans="2:4" x14ac:dyDescent="0.25">
      <c r="B866" s="1"/>
      <c r="C866" s="1"/>
      <c r="D866" s="1"/>
    </row>
    <row r="867" spans="2:4" x14ac:dyDescent="0.25">
      <c r="B867" s="1"/>
      <c r="C867" s="1"/>
      <c r="D867" s="1"/>
    </row>
    <row r="868" spans="2:4" x14ac:dyDescent="0.25">
      <c r="B868" s="1"/>
      <c r="C868" s="1"/>
      <c r="D868" s="1"/>
    </row>
    <row r="869" spans="2:4" x14ac:dyDescent="0.25">
      <c r="B869" s="1"/>
      <c r="C869" s="1"/>
      <c r="D869" s="1"/>
    </row>
    <row r="870" spans="2:4" x14ac:dyDescent="0.25">
      <c r="B870" s="1"/>
      <c r="C870" s="1"/>
      <c r="D870" s="1"/>
    </row>
    <row r="871" spans="2:4" x14ac:dyDescent="0.25">
      <c r="B871" s="1"/>
      <c r="C871" s="1"/>
      <c r="D871" s="1"/>
    </row>
    <row r="872" spans="2:4" x14ac:dyDescent="0.25">
      <c r="B872" s="1"/>
      <c r="C872" s="1"/>
      <c r="D872" s="1"/>
    </row>
    <row r="873" spans="2:4" x14ac:dyDescent="0.25">
      <c r="B873" s="1"/>
      <c r="C873" s="1"/>
      <c r="D873" s="1"/>
    </row>
    <row r="874" spans="2:4" x14ac:dyDescent="0.25">
      <c r="B874" s="1"/>
      <c r="C874" s="1"/>
      <c r="D874" s="1"/>
    </row>
    <row r="875" spans="2:4" x14ac:dyDescent="0.25">
      <c r="B875" s="1"/>
      <c r="C875" s="1"/>
      <c r="D875" s="1"/>
    </row>
    <row r="876" spans="2:4" x14ac:dyDescent="0.25">
      <c r="B876" s="1"/>
      <c r="C876" s="1"/>
      <c r="D876" s="1"/>
    </row>
    <row r="877" spans="2:4" x14ac:dyDescent="0.25">
      <c r="B877" s="1"/>
      <c r="C877" s="1"/>
      <c r="D877" s="1"/>
    </row>
    <row r="878" spans="2:4" x14ac:dyDescent="0.25">
      <c r="B878" s="1"/>
      <c r="C878" s="1"/>
      <c r="D878" s="1"/>
    </row>
    <row r="879" spans="2:4" x14ac:dyDescent="0.25">
      <c r="B879" s="1"/>
      <c r="C879" s="1"/>
      <c r="D879" s="1"/>
    </row>
    <row r="880" spans="2:4" x14ac:dyDescent="0.25">
      <c r="B880" s="1"/>
      <c r="C880" s="1"/>
      <c r="D880" s="1"/>
    </row>
    <row r="881" spans="2:4" x14ac:dyDescent="0.25">
      <c r="B881" s="1"/>
      <c r="C881" s="1"/>
      <c r="D881" s="1"/>
    </row>
    <row r="882" spans="2:4" x14ac:dyDescent="0.25">
      <c r="B882" s="1"/>
      <c r="C882" s="1"/>
      <c r="D882" s="1"/>
    </row>
    <row r="883" spans="2:4" x14ac:dyDescent="0.25">
      <c r="B883" s="1"/>
      <c r="C883" s="1"/>
      <c r="D883" s="1"/>
    </row>
    <row r="884" spans="2:4" x14ac:dyDescent="0.25">
      <c r="B884" s="1"/>
      <c r="C884" s="1"/>
      <c r="D884" s="1"/>
    </row>
    <row r="885" spans="2:4" x14ac:dyDescent="0.25">
      <c r="B885" s="1"/>
      <c r="C885" s="1"/>
      <c r="D885" s="1"/>
    </row>
    <row r="886" spans="2:4" x14ac:dyDescent="0.25">
      <c r="B886" s="1"/>
      <c r="C886" s="1"/>
      <c r="D886" s="1"/>
    </row>
    <row r="887" spans="2:4" x14ac:dyDescent="0.25">
      <c r="B887" s="1"/>
      <c r="C887" s="1"/>
      <c r="D887" s="1"/>
    </row>
    <row r="888" spans="2:4" x14ac:dyDescent="0.25">
      <c r="B888" s="1"/>
      <c r="C888" s="1"/>
      <c r="D888" s="1"/>
    </row>
    <row r="889" spans="2:4" x14ac:dyDescent="0.25">
      <c r="B889" s="1"/>
      <c r="C889" s="1"/>
      <c r="D889" s="1"/>
    </row>
    <row r="890" spans="2:4" x14ac:dyDescent="0.25">
      <c r="B890" s="1"/>
      <c r="C890" s="1"/>
      <c r="D890" s="1"/>
    </row>
    <row r="891" spans="2:4" x14ac:dyDescent="0.25">
      <c r="B891" s="1"/>
      <c r="C891" s="1"/>
      <c r="D891" s="1"/>
    </row>
    <row r="892" spans="2:4" x14ac:dyDescent="0.25">
      <c r="B892" s="1"/>
      <c r="C892" s="1"/>
      <c r="D892" s="1"/>
    </row>
    <row r="893" spans="2:4" x14ac:dyDescent="0.25">
      <c r="B893" s="1"/>
      <c r="C893" s="1"/>
      <c r="D893" s="1"/>
    </row>
    <row r="894" spans="2:4" x14ac:dyDescent="0.25">
      <c r="B894" s="1"/>
      <c r="C894" s="1"/>
      <c r="D894" s="1"/>
    </row>
    <row r="895" spans="2:4" x14ac:dyDescent="0.25">
      <c r="B895" s="1"/>
      <c r="C895" s="1"/>
      <c r="D895" s="1"/>
    </row>
    <row r="896" spans="2:4" x14ac:dyDescent="0.25">
      <c r="B896" s="1"/>
      <c r="C896" s="1"/>
      <c r="D896" s="1"/>
    </row>
    <row r="897" spans="2:4" x14ac:dyDescent="0.25">
      <c r="B897" s="1"/>
      <c r="C897" s="1"/>
      <c r="D897" s="1"/>
    </row>
    <row r="898" spans="2:4" x14ac:dyDescent="0.25">
      <c r="B898" s="1"/>
      <c r="C898" s="1"/>
      <c r="D898" s="1"/>
    </row>
    <row r="899" spans="2:4" x14ac:dyDescent="0.25">
      <c r="B899" s="1"/>
      <c r="C899" s="1"/>
      <c r="D899" s="1"/>
    </row>
    <row r="900" spans="2:4" x14ac:dyDescent="0.25">
      <c r="B900" s="1"/>
      <c r="C900" s="1"/>
      <c r="D900" s="1"/>
    </row>
    <row r="901" spans="2:4" x14ac:dyDescent="0.25">
      <c r="B901" s="1"/>
      <c r="C901" s="1"/>
      <c r="D901" s="1"/>
    </row>
    <row r="902" spans="2:4" x14ac:dyDescent="0.25">
      <c r="B902" s="1"/>
      <c r="C902" s="1"/>
      <c r="D902" s="1"/>
    </row>
    <row r="903" spans="2:4" x14ac:dyDescent="0.25">
      <c r="B903" s="1"/>
      <c r="C903" s="1"/>
      <c r="D903" s="1"/>
    </row>
    <row r="904" spans="2:4" x14ac:dyDescent="0.25">
      <c r="B904" s="1"/>
      <c r="C904" s="1"/>
      <c r="D904" s="1"/>
    </row>
    <row r="905" spans="2:4" x14ac:dyDescent="0.25">
      <c r="B905" s="1"/>
      <c r="C905" s="1"/>
      <c r="D905" s="1"/>
    </row>
    <row r="906" spans="2:4" x14ac:dyDescent="0.25">
      <c r="B906" s="1"/>
      <c r="C906" s="1"/>
      <c r="D906" s="1"/>
    </row>
    <row r="907" spans="2:4" x14ac:dyDescent="0.25">
      <c r="B907" s="1"/>
      <c r="C907" s="1"/>
      <c r="D907" s="1"/>
    </row>
    <row r="908" spans="2:4" x14ac:dyDescent="0.25">
      <c r="B908" s="1"/>
      <c r="C908" s="1"/>
      <c r="D908" s="1"/>
    </row>
    <row r="909" spans="2:4" x14ac:dyDescent="0.25">
      <c r="B909" s="1"/>
      <c r="C909" s="1"/>
      <c r="D909" s="1"/>
    </row>
    <row r="910" spans="2:4" x14ac:dyDescent="0.25">
      <c r="B910" s="1"/>
      <c r="C910" s="1"/>
      <c r="D910" s="1"/>
    </row>
    <row r="911" spans="2:4" x14ac:dyDescent="0.25">
      <c r="B911" s="1"/>
      <c r="C911" s="1"/>
      <c r="D911" s="1"/>
    </row>
    <row r="912" spans="2:4" x14ac:dyDescent="0.25">
      <c r="B912" s="1"/>
      <c r="C912" s="1"/>
      <c r="D912" s="1"/>
    </row>
    <row r="913" spans="2:4" x14ac:dyDescent="0.25">
      <c r="B913" s="1"/>
      <c r="C913" s="1"/>
      <c r="D913" s="1"/>
    </row>
    <row r="914" spans="2:4" x14ac:dyDescent="0.25">
      <c r="B914" s="1"/>
      <c r="C914" s="1"/>
      <c r="D914" s="1"/>
    </row>
    <row r="915" spans="2:4" x14ac:dyDescent="0.25">
      <c r="B915" s="1"/>
      <c r="C915" s="1"/>
      <c r="D915" s="1"/>
    </row>
    <row r="916" spans="2:4" x14ac:dyDescent="0.25">
      <c r="B916" s="1"/>
      <c r="C916" s="1"/>
      <c r="D916" s="1"/>
    </row>
    <row r="917" spans="2:4" x14ac:dyDescent="0.25">
      <c r="B917" s="1"/>
      <c r="C917" s="1"/>
      <c r="D917" s="1"/>
    </row>
    <row r="918" spans="2:4" x14ac:dyDescent="0.25">
      <c r="B918" s="1"/>
      <c r="C918" s="1"/>
      <c r="D918" s="1"/>
    </row>
    <row r="919" spans="2:4" x14ac:dyDescent="0.25">
      <c r="B919" s="1"/>
      <c r="C919" s="1"/>
      <c r="D919" s="1"/>
    </row>
    <row r="920" spans="2:4" x14ac:dyDescent="0.25">
      <c r="B920" s="1"/>
      <c r="C920" s="1"/>
      <c r="D920" s="1"/>
    </row>
    <row r="921" spans="2:4" x14ac:dyDescent="0.25">
      <c r="B921" s="1"/>
      <c r="C921" s="1"/>
      <c r="D921" s="1"/>
    </row>
    <row r="922" spans="2:4" x14ac:dyDescent="0.25">
      <c r="B922" s="1"/>
      <c r="C922" s="1"/>
      <c r="D922" s="1"/>
    </row>
    <row r="923" spans="2:4" x14ac:dyDescent="0.25">
      <c r="B923" s="1"/>
      <c r="C923" s="1"/>
      <c r="D923" s="1"/>
    </row>
    <row r="924" spans="2:4" x14ac:dyDescent="0.25">
      <c r="B924" s="1"/>
      <c r="C924" s="1"/>
      <c r="D924" s="1"/>
    </row>
    <row r="925" spans="2:4" x14ac:dyDescent="0.25">
      <c r="B925" s="1"/>
      <c r="C925" s="1"/>
      <c r="D925" s="1"/>
    </row>
    <row r="926" spans="2:4" x14ac:dyDescent="0.25">
      <c r="B926" s="1"/>
      <c r="C926" s="1"/>
      <c r="D926" s="1"/>
    </row>
    <row r="927" spans="2:4" x14ac:dyDescent="0.25">
      <c r="B927" s="1"/>
      <c r="C927" s="1"/>
      <c r="D927" s="1"/>
    </row>
    <row r="928" spans="2:4" x14ac:dyDescent="0.25">
      <c r="B928" s="1"/>
      <c r="C928" s="1"/>
      <c r="D928" s="1"/>
    </row>
    <row r="929" spans="2:4" x14ac:dyDescent="0.25">
      <c r="B929" s="1"/>
      <c r="C929" s="1"/>
      <c r="D929" s="1"/>
    </row>
    <row r="930" spans="2:4" x14ac:dyDescent="0.25">
      <c r="B930" s="1"/>
      <c r="C930" s="1"/>
      <c r="D930" s="1"/>
    </row>
    <row r="931" spans="2:4" x14ac:dyDescent="0.25">
      <c r="B931" s="1"/>
      <c r="C931" s="1"/>
      <c r="D931" s="1"/>
    </row>
    <row r="932" spans="2:4" x14ac:dyDescent="0.25">
      <c r="B932" s="1"/>
      <c r="C932" s="1"/>
      <c r="D932" s="1"/>
    </row>
    <row r="933" spans="2:4" x14ac:dyDescent="0.25">
      <c r="B933" s="1"/>
      <c r="C933" s="1"/>
      <c r="D933" s="1"/>
    </row>
    <row r="934" spans="2:4" x14ac:dyDescent="0.25">
      <c r="B934" s="1"/>
      <c r="C934" s="1"/>
      <c r="D934" s="1"/>
    </row>
    <row r="935" spans="2:4" x14ac:dyDescent="0.25">
      <c r="B935" s="1"/>
      <c r="C935" s="1"/>
      <c r="D935" s="1"/>
    </row>
    <row r="936" spans="2:4" x14ac:dyDescent="0.25">
      <c r="B936" s="1"/>
      <c r="C936" s="1"/>
      <c r="D936" s="1"/>
    </row>
    <row r="937" spans="2:4" x14ac:dyDescent="0.25">
      <c r="B937" s="1"/>
      <c r="C937" s="1"/>
      <c r="D937" s="1"/>
    </row>
    <row r="938" spans="2:4" x14ac:dyDescent="0.25">
      <c r="B938" s="1"/>
      <c r="C938" s="1"/>
      <c r="D938" s="1"/>
    </row>
    <row r="939" spans="2:4" x14ac:dyDescent="0.25">
      <c r="B939" s="1"/>
      <c r="C939" s="1"/>
      <c r="D939" s="1"/>
    </row>
    <row r="940" spans="2:4" x14ac:dyDescent="0.25">
      <c r="B940" s="1"/>
      <c r="C940" s="1"/>
      <c r="D940" s="1"/>
    </row>
    <row r="941" spans="2:4" x14ac:dyDescent="0.25">
      <c r="B941" s="1"/>
      <c r="C941" s="1"/>
      <c r="D941" s="1"/>
    </row>
    <row r="942" spans="2:4" x14ac:dyDescent="0.25">
      <c r="B942" s="1"/>
      <c r="C942" s="1"/>
      <c r="D942" s="1"/>
    </row>
    <row r="943" spans="2:4" x14ac:dyDescent="0.25">
      <c r="B943" s="1"/>
      <c r="C943" s="1"/>
      <c r="D943" s="1"/>
    </row>
    <row r="944" spans="2:4" x14ac:dyDescent="0.25">
      <c r="B944" s="1"/>
      <c r="C944" s="1"/>
      <c r="D944" s="1"/>
    </row>
    <row r="945" spans="2:4" x14ac:dyDescent="0.25">
      <c r="B945" s="1"/>
      <c r="C945" s="1"/>
      <c r="D945" s="1"/>
    </row>
    <row r="946" spans="2:4" x14ac:dyDescent="0.25">
      <c r="B946" s="1"/>
      <c r="C946" s="1"/>
      <c r="D946" s="1"/>
    </row>
    <row r="947" spans="2:4" x14ac:dyDescent="0.25">
      <c r="B947" s="1"/>
      <c r="C947" s="1"/>
      <c r="D947" s="1"/>
    </row>
    <row r="948" spans="2:4" x14ac:dyDescent="0.25">
      <c r="B948" s="1"/>
      <c r="C948" s="1"/>
      <c r="D948" s="1"/>
    </row>
    <row r="949" spans="2:4" x14ac:dyDescent="0.25">
      <c r="B949" s="1"/>
      <c r="C949" s="1"/>
      <c r="D949" s="1"/>
    </row>
    <row r="950" spans="2:4" x14ac:dyDescent="0.25">
      <c r="B950" s="1"/>
      <c r="C950" s="1"/>
      <c r="D950" s="1"/>
    </row>
    <row r="951" spans="2:4" x14ac:dyDescent="0.25">
      <c r="B951" s="1"/>
      <c r="C951" s="1"/>
      <c r="D951" s="1"/>
    </row>
    <row r="952" spans="2:4" x14ac:dyDescent="0.25">
      <c r="B952" s="1"/>
      <c r="C952" s="1"/>
      <c r="D952" s="1"/>
    </row>
    <row r="953" spans="2:4" x14ac:dyDescent="0.25">
      <c r="B953" s="1"/>
      <c r="C953" s="1"/>
      <c r="D953" s="1"/>
    </row>
    <row r="954" spans="2:4" x14ac:dyDescent="0.25">
      <c r="B954" s="1"/>
      <c r="C954" s="1"/>
      <c r="D954" s="1"/>
    </row>
    <row r="955" spans="2:4" x14ac:dyDescent="0.25">
      <c r="B955" s="1"/>
      <c r="C955" s="1"/>
      <c r="D955" s="1"/>
    </row>
    <row r="956" spans="2:4" x14ac:dyDescent="0.25">
      <c r="B956" s="1"/>
      <c r="C956" s="1"/>
      <c r="D956" s="1"/>
    </row>
    <row r="957" spans="2:4" x14ac:dyDescent="0.25">
      <c r="B957" s="1"/>
      <c r="C957" s="1"/>
      <c r="D957" s="1"/>
    </row>
    <row r="958" spans="2:4" x14ac:dyDescent="0.25">
      <c r="B958" s="1"/>
      <c r="C958" s="1"/>
      <c r="D958" s="1"/>
    </row>
    <row r="959" spans="2:4" x14ac:dyDescent="0.25">
      <c r="B959" s="1"/>
      <c r="C959" s="1"/>
      <c r="D959" s="1"/>
    </row>
    <row r="960" spans="2:4" x14ac:dyDescent="0.25">
      <c r="B960" s="1"/>
      <c r="C960" s="1"/>
      <c r="D960" s="1"/>
    </row>
    <row r="961" spans="2:4" x14ac:dyDescent="0.25">
      <c r="B961" s="1"/>
      <c r="C961" s="1"/>
      <c r="D961" s="1"/>
    </row>
    <row r="962" spans="2:4" x14ac:dyDescent="0.25">
      <c r="B962" s="1"/>
      <c r="C962" s="1"/>
      <c r="D962" s="1"/>
    </row>
    <row r="963" spans="2:4" x14ac:dyDescent="0.25">
      <c r="B963" s="1"/>
      <c r="C963" s="1"/>
      <c r="D963" s="1"/>
    </row>
    <row r="964" spans="2:4" x14ac:dyDescent="0.25">
      <c r="B964" s="1"/>
      <c r="C964" s="1"/>
      <c r="D964" s="1"/>
    </row>
    <row r="965" spans="2:4" x14ac:dyDescent="0.25">
      <c r="B965" s="1"/>
      <c r="C965" s="1"/>
      <c r="D965" s="1"/>
    </row>
    <row r="966" spans="2:4" x14ac:dyDescent="0.25">
      <c r="B966" s="1"/>
    </row>
  </sheetData>
  <sheetProtection selectLockedCells="1"/>
  <mergeCells count="7">
    <mergeCell ref="B7:E7"/>
    <mergeCell ref="D4:E4"/>
    <mergeCell ref="B3:E3"/>
    <mergeCell ref="B4:C4"/>
    <mergeCell ref="B5:E5"/>
    <mergeCell ref="D6:E6"/>
    <mergeCell ref="B6:C6"/>
  </mergeCells>
  <printOptions horizontalCentered="1"/>
  <pageMargins left="0.25" right="0.25" top="0.28000000000000003" bottom="0.2" header="0.23" footer="0.23"/>
  <pageSetup paperSize="5" scale="9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50"/>
  <sheetViews>
    <sheetView zoomScale="91" zoomScaleNormal="91" workbookViewId="0">
      <selection activeCell="B14" sqref="B14"/>
    </sheetView>
  </sheetViews>
  <sheetFormatPr defaultColWidth="9" defaultRowHeight="15" x14ac:dyDescent="0.25"/>
  <cols>
    <col min="1" max="1" width="9" style="1"/>
    <col min="2" max="2" width="38" style="2" customWidth="1"/>
    <col min="3" max="3" width="14.19921875" style="4" customWidth="1"/>
    <col min="4" max="4" width="19.3984375" style="3" customWidth="1"/>
    <col min="5" max="5" width="31.5" style="1" customWidth="1"/>
    <col min="6" max="16384" width="9" style="1"/>
  </cols>
  <sheetData>
    <row r="1" spans="2:5" ht="15.6" thickBot="1" x14ac:dyDescent="0.3"/>
    <row r="2" spans="2:5" ht="55.5" customHeight="1" thickBot="1" x14ac:dyDescent="0.3">
      <c r="B2" s="41" t="s">
        <v>27</v>
      </c>
      <c r="C2" s="42" t="s">
        <v>28</v>
      </c>
      <c r="D2" s="43" t="s">
        <v>133</v>
      </c>
      <c r="E2" s="44" t="s">
        <v>83</v>
      </c>
    </row>
    <row r="3" spans="2:5" s="5" customFormat="1" ht="15.6" x14ac:dyDescent="0.25">
      <c r="B3" s="128" t="s">
        <v>54</v>
      </c>
      <c r="C3" s="129" t="str">
        <f>IF([1]MBE!C56="","",[1]MBE!C56)</f>
        <v/>
      </c>
      <c r="D3" s="116" t="str">
        <f>IF([1]MBE!D56="","",[1]MBE!D56)</f>
        <v/>
      </c>
      <c r="E3" s="117" t="str">
        <f>IF([1]MBE!E56="","",[1]MBE!E56)</f>
        <v/>
      </c>
    </row>
    <row r="4" spans="2:5" ht="15.6" x14ac:dyDescent="0.25">
      <c r="B4" s="130" t="str">
        <f>[1]MBE!B9</f>
        <v>Minority Owned Business  (MBE) AUTOFILL</v>
      </c>
      <c r="C4" s="131">
        <f>IF('Firm Detail'!C9="","",'Firm Detail'!C9)</f>
        <v>0</v>
      </c>
      <c r="D4" s="39">
        <f>IF('Firm Detail'!D9="","",'Firm Detail'!D9)</f>
        <v>0</v>
      </c>
      <c r="E4" s="40" t="e">
        <f>IF('Firm Detail'!E9="","",'Firm Detail'!E9)</f>
        <v>#DIV/0!</v>
      </c>
    </row>
    <row r="5" spans="2:5" ht="15.6" x14ac:dyDescent="0.25">
      <c r="B5" s="130" t="str">
        <f>[1]MBE!B10</f>
        <v>Woman Owned Business  (WBE)</v>
      </c>
      <c r="C5" s="131">
        <f>IF('Firm Detail'!C10="","",'Firm Detail'!C10)</f>
        <v>0</v>
      </c>
      <c r="D5" s="39">
        <f>IF('Firm Detail'!D10="","",'Firm Detail'!D10)</f>
        <v>0</v>
      </c>
      <c r="E5" s="40" t="e">
        <f>IF('Firm Detail'!E10="","",'Firm Detail'!E10)</f>
        <v>#DIV/0!</v>
      </c>
    </row>
    <row r="6" spans="2:5" ht="31.2" customHeight="1" x14ac:dyDescent="0.25">
      <c r="B6" s="132" t="str">
        <f>[1]MBE!B11</f>
        <v>Service-Disabled Veteran Business Enterprise (SDVBE)</v>
      </c>
      <c r="C6" s="131">
        <f>IF('Firm Detail'!C11="","",'Firm Detail'!C11)</f>
        <v>0</v>
      </c>
      <c r="D6" s="39">
        <f>IF('Firm Detail'!D11="","",'Firm Detail'!D11)</f>
        <v>0</v>
      </c>
      <c r="E6" s="40" t="e">
        <f>IF('Firm Detail'!E11="","",'Firm Detail'!E11)</f>
        <v>#DIV/0!</v>
      </c>
    </row>
    <row r="7" spans="2:5" ht="15.6" x14ac:dyDescent="0.25">
      <c r="B7" s="130" t="str">
        <f>[1]MBE!B12</f>
        <v>Emerging Small Business  (ESB)</v>
      </c>
      <c r="C7" s="131">
        <f>IF('Firm Detail'!C12="","",'Firm Detail'!C12)</f>
        <v>0</v>
      </c>
      <c r="D7" s="39">
        <f>IF('Firm Detail'!D12="","",'Firm Detail'!D12)</f>
        <v>0</v>
      </c>
      <c r="E7" s="40" t="e">
        <f>IF('Firm Detail'!E12="","",'Firm Detail'!E12)</f>
        <v>#DIV/0!</v>
      </c>
    </row>
    <row r="8" spans="2:5" s="5" customFormat="1" ht="15.6" x14ac:dyDescent="0.25">
      <c r="B8" s="130" t="s">
        <v>142</v>
      </c>
      <c r="C8" s="131" t="str">
        <f>IF('Firm Detail'!C42="","",'Firm Detail'!C42)</f>
        <v/>
      </c>
      <c r="D8" s="39" t="str">
        <f>IF('Firm Detail'!D42="","",'Firm Detail'!D42)</f>
        <v/>
      </c>
      <c r="E8" s="40" t="str">
        <f>IF('Firm Detail'!E42="","",'Firm Detail'!E42)</f>
        <v/>
      </c>
    </row>
    <row r="9" spans="2:5" ht="15.6" thickBot="1" x14ac:dyDescent="0.3">
      <c r="B9" s="133" t="s">
        <v>37</v>
      </c>
      <c r="C9" s="45" t="str">
        <f>IF(SUM(C4:C8)=0,"",SUM(C4:C8))</f>
        <v/>
      </c>
      <c r="D9" s="46" t="str">
        <f>IF(SUM(D4:D8)=0,"",SUM(D4:D8))</f>
        <v/>
      </c>
      <c r="E9" s="47" t="str">
        <f>IF(C9="","",D9/E10)</f>
        <v/>
      </c>
    </row>
    <row r="10" spans="2:5" ht="15.6" thickBot="1" x14ac:dyDescent="0.3">
      <c r="B10" s="254" t="s">
        <v>36</v>
      </c>
      <c r="C10" s="255"/>
      <c r="D10" s="255"/>
      <c r="E10" s="48">
        <f>IF('Firm Detail'!$D$4="","",'Firm Detail'!$D$4)</f>
        <v>0</v>
      </c>
    </row>
    <row r="12" spans="2:5" s="6" customFormat="1" x14ac:dyDescent="0.25">
      <c r="B12" s="2"/>
      <c r="C12" s="4"/>
      <c r="D12" s="3"/>
      <c r="E12" s="1"/>
    </row>
    <row r="17" spans="2:5" s="6" customFormat="1" x14ac:dyDescent="0.25">
      <c r="B17" s="2"/>
      <c r="C17" s="4"/>
      <c r="D17" s="3"/>
      <c r="E17" s="1"/>
    </row>
    <row r="27" spans="2:5" s="5" customFormat="1" x14ac:dyDescent="0.25">
      <c r="B27" s="2"/>
      <c r="C27" s="4"/>
      <c r="D27" s="3"/>
      <c r="E27" s="1"/>
    </row>
    <row r="34" spans="2:5" s="5" customFormat="1" x14ac:dyDescent="0.25">
      <c r="B34" s="2"/>
      <c r="C34" s="4"/>
      <c r="D34" s="3"/>
      <c r="E34" s="1"/>
    </row>
    <row r="37" spans="2:5" s="5" customFormat="1" x14ac:dyDescent="0.25">
      <c r="B37" s="2"/>
      <c r="C37" s="4"/>
      <c r="D37" s="3"/>
      <c r="E37" s="1"/>
    </row>
    <row r="42" spans="2:5" s="5" customFormat="1" x14ac:dyDescent="0.25">
      <c r="B42" s="2"/>
      <c r="C42" s="4"/>
      <c r="D42" s="3"/>
      <c r="E42" s="1"/>
    </row>
    <row r="50" spans="9:9" x14ac:dyDescent="0.25">
      <c r="I50" s="1" t="s">
        <v>1</v>
      </c>
    </row>
  </sheetData>
  <sheetProtection selectLockedCells="1" selectUnlockedCells="1"/>
  <mergeCells count="1">
    <mergeCell ref="B10:D10"/>
  </mergeCells>
  <printOptions horizontalCentered="1"/>
  <pageMargins left="0.25" right="0.25" top="0.75" bottom="0.75" header="0.3" footer="0.3"/>
  <pageSetup scale="91" orientation="portrait" verticalDpi="0" r:id="rId1"/>
  <headerFooter>
    <oddHeader>&amp;C&amp;"Cambria,Bold"MWESB PROJECT PARTICIPATION</oddHeader>
    <oddFooter>&amp;COHCS - Diversity in multifamily construction contracting outcomes January 2020 - ra/ss 1/27/20 Draft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41"/>
  <sheetViews>
    <sheetView zoomScale="91" zoomScaleNormal="91" workbookViewId="0">
      <selection activeCell="B14" sqref="B14:G26"/>
    </sheetView>
  </sheetViews>
  <sheetFormatPr defaultColWidth="9" defaultRowHeight="13.8" x14ac:dyDescent="0.25"/>
  <cols>
    <col min="1" max="1" width="9" style="7"/>
    <col min="2" max="2" width="18" style="7" customWidth="1"/>
    <col min="3" max="3" width="11.8984375" style="7" customWidth="1"/>
    <col min="4" max="4" width="11" style="7" customWidth="1"/>
    <col min="5" max="5" width="8" style="7" customWidth="1"/>
    <col min="6" max="6" width="9" style="7"/>
    <col min="7" max="7" width="24.8984375" style="7" customWidth="1"/>
    <col min="8" max="16384" width="9" style="7"/>
  </cols>
  <sheetData>
    <row r="1" spans="2:7" ht="18" customHeight="1" x14ac:dyDescent="0.25">
      <c r="B1" s="197" t="s">
        <v>55</v>
      </c>
      <c r="C1" s="198"/>
      <c r="D1" s="198"/>
      <c r="E1" s="198"/>
      <c r="F1" s="198"/>
      <c r="G1" s="199"/>
    </row>
    <row r="2" spans="2:7" ht="30.75" customHeight="1" x14ac:dyDescent="0.25">
      <c r="B2" s="256" t="s">
        <v>86</v>
      </c>
      <c r="C2" s="257"/>
      <c r="D2" s="257"/>
      <c r="E2" s="257"/>
      <c r="F2" s="257"/>
      <c r="G2" s="258"/>
    </row>
    <row r="3" spans="2:7" ht="20.100000000000001" customHeight="1" x14ac:dyDescent="0.25">
      <c r="B3" s="262" t="s">
        <v>78</v>
      </c>
      <c r="C3" s="263"/>
      <c r="D3" s="263"/>
      <c r="E3" s="264" t="s">
        <v>1</v>
      </c>
      <c r="F3" s="264"/>
      <c r="G3" s="264"/>
    </row>
    <row r="4" spans="2:7" ht="41.25" customHeight="1" x14ac:dyDescent="0.25">
      <c r="B4" s="262" t="s">
        <v>76</v>
      </c>
      <c r="C4" s="263"/>
      <c r="D4" s="263"/>
      <c r="E4" s="265"/>
      <c r="F4" s="262" t="s">
        <v>77</v>
      </c>
      <c r="G4" s="265"/>
    </row>
    <row r="5" spans="2:7" ht="18" customHeight="1" x14ac:dyDescent="0.25">
      <c r="B5" s="259" t="s">
        <v>50</v>
      </c>
      <c r="C5" s="260"/>
      <c r="D5" s="261"/>
      <c r="E5" s="51" t="s">
        <v>1</v>
      </c>
      <c r="F5" s="49" t="s">
        <v>56</v>
      </c>
      <c r="G5" s="69" t="s">
        <v>1</v>
      </c>
    </row>
    <row r="6" spans="2:7" ht="18" customHeight="1" x14ac:dyDescent="0.25">
      <c r="B6" s="259" t="s">
        <v>51</v>
      </c>
      <c r="C6" s="260"/>
      <c r="D6" s="261"/>
      <c r="E6" s="53" t="s">
        <v>1</v>
      </c>
      <c r="F6" s="49" t="s">
        <v>49</v>
      </c>
      <c r="G6" s="52" t="s">
        <v>1</v>
      </c>
    </row>
    <row r="7" spans="2:7" ht="17.25" customHeight="1" x14ac:dyDescent="0.25">
      <c r="B7" s="259" t="s">
        <v>52</v>
      </c>
      <c r="C7" s="260"/>
      <c r="D7" s="261"/>
      <c r="E7" s="54" t="s">
        <v>1</v>
      </c>
      <c r="F7" s="50" t="s">
        <v>49</v>
      </c>
      <c r="G7" s="55" t="s">
        <v>1</v>
      </c>
    </row>
    <row r="8" spans="2:7" ht="20.100000000000001" customHeight="1" x14ac:dyDescent="0.25">
      <c r="B8" s="259" t="s">
        <v>53</v>
      </c>
      <c r="C8" s="260"/>
      <c r="D8" s="261"/>
      <c r="E8" s="56" t="s">
        <v>1</v>
      </c>
      <c r="F8" s="50" t="s">
        <v>49</v>
      </c>
      <c r="G8" s="54" t="s">
        <v>1</v>
      </c>
    </row>
    <row r="9" spans="2:7" ht="30" customHeight="1" x14ac:dyDescent="0.25">
      <c r="B9" s="262" t="s">
        <v>105</v>
      </c>
      <c r="C9" s="263"/>
      <c r="D9" s="263"/>
      <c r="E9" s="263"/>
      <c r="F9" s="263"/>
      <c r="G9" s="265"/>
    </row>
    <row r="10" spans="2:7" ht="61.5" customHeight="1" x14ac:dyDescent="0.25">
      <c r="B10" s="270" t="s">
        <v>1</v>
      </c>
      <c r="C10" s="271"/>
      <c r="D10" s="271"/>
      <c r="E10" s="271"/>
      <c r="F10" s="271"/>
      <c r="G10" s="272"/>
    </row>
    <row r="11" spans="2:7" ht="27" customHeight="1" x14ac:dyDescent="0.25">
      <c r="B11" s="262" t="s">
        <v>89</v>
      </c>
      <c r="C11" s="263"/>
      <c r="D11" s="263"/>
      <c r="E11" s="263"/>
      <c r="F11" s="263"/>
      <c r="G11" s="57" t="s">
        <v>1</v>
      </c>
    </row>
    <row r="12" spans="2:7" ht="18" customHeight="1" x14ac:dyDescent="0.25">
      <c r="B12" s="267"/>
      <c r="C12" s="268"/>
      <c r="D12" s="268"/>
      <c r="E12" s="268"/>
      <c r="F12" s="268"/>
      <c r="G12" s="269"/>
    </row>
    <row r="13" spans="2:7" ht="45" customHeight="1" x14ac:dyDescent="0.25">
      <c r="B13" s="262" t="s">
        <v>100</v>
      </c>
      <c r="C13" s="263"/>
      <c r="D13" s="263"/>
      <c r="E13" s="263"/>
      <c r="F13" s="263"/>
      <c r="G13" s="265"/>
    </row>
    <row r="14" spans="2:7" ht="20.100000000000001" customHeight="1" x14ac:dyDescent="0.25">
      <c r="B14" s="219" t="s">
        <v>1</v>
      </c>
      <c r="C14" s="220"/>
      <c r="D14" s="220"/>
      <c r="E14" s="220"/>
      <c r="F14" s="220"/>
      <c r="G14" s="221"/>
    </row>
    <row r="15" spans="2:7" ht="18" customHeight="1" x14ac:dyDescent="0.25">
      <c r="B15" s="222"/>
      <c r="C15" s="223"/>
      <c r="D15" s="223"/>
      <c r="E15" s="223"/>
      <c r="F15" s="223"/>
      <c r="G15" s="224"/>
    </row>
    <row r="16" spans="2:7" ht="18" customHeight="1" x14ac:dyDescent="0.25">
      <c r="B16" s="222"/>
      <c r="C16" s="223"/>
      <c r="D16" s="223"/>
      <c r="E16" s="223"/>
      <c r="F16" s="223"/>
      <c r="G16" s="224"/>
    </row>
    <row r="17" spans="2:7" ht="18" customHeight="1" x14ac:dyDescent="0.25">
      <c r="B17" s="222"/>
      <c r="C17" s="223"/>
      <c r="D17" s="223"/>
      <c r="E17" s="223"/>
      <c r="F17" s="223"/>
      <c r="G17" s="224"/>
    </row>
    <row r="18" spans="2:7" ht="20.100000000000001" customHeight="1" x14ac:dyDescent="0.25">
      <c r="B18" s="222"/>
      <c r="C18" s="223"/>
      <c r="D18" s="223"/>
      <c r="E18" s="223"/>
      <c r="F18" s="223"/>
      <c r="G18" s="224"/>
    </row>
    <row r="19" spans="2:7" ht="20.100000000000001" customHeight="1" x14ac:dyDescent="0.25">
      <c r="B19" s="222"/>
      <c r="C19" s="223"/>
      <c r="D19" s="223"/>
      <c r="E19" s="223"/>
      <c r="F19" s="223"/>
      <c r="G19" s="224"/>
    </row>
    <row r="20" spans="2:7" ht="18" customHeight="1" x14ac:dyDescent="0.25">
      <c r="B20" s="222"/>
      <c r="C20" s="223"/>
      <c r="D20" s="223"/>
      <c r="E20" s="223"/>
      <c r="F20" s="223"/>
      <c r="G20" s="224"/>
    </row>
    <row r="21" spans="2:7" ht="18" customHeight="1" x14ac:dyDescent="0.25">
      <c r="B21" s="222"/>
      <c r="C21" s="223"/>
      <c r="D21" s="223"/>
      <c r="E21" s="223"/>
      <c r="F21" s="223"/>
      <c r="G21" s="224"/>
    </row>
    <row r="22" spans="2:7" ht="18" customHeight="1" x14ac:dyDescent="0.25">
      <c r="B22" s="222"/>
      <c r="C22" s="223"/>
      <c r="D22" s="223"/>
      <c r="E22" s="223"/>
      <c r="F22" s="223"/>
      <c r="G22" s="224"/>
    </row>
    <row r="23" spans="2:7" ht="18" customHeight="1" x14ac:dyDescent="0.25">
      <c r="B23" s="222"/>
      <c r="C23" s="223"/>
      <c r="D23" s="223"/>
      <c r="E23" s="223"/>
      <c r="F23" s="223"/>
      <c r="G23" s="224"/>
    </row>
    <row r="24" spans="2:7" ht="20.100000000000001" customHeight="1" x14ac:dyDescent="0.25">
      <c r="B24" s="222"/>
      <c r="C24" s="223"/>
      <c r="D24" s="223"/>
      <c r="E24" s="223"/>
      <c r="F24" s="223"/>
      <c r="G24" s="224"/>
    </row>
    <row r="25" spans="2:7" ht="18" customHeight="1" x14ac:dyDescent="0.25">
      <c r="B25" s="222"/>
      <c r="C25" s="223"/>
      <c r="D25" s="223"/>
      <c r="E25" s="223"/>
      <c r="F25" s="223"/>
      <c r="G25" s="224"/>
    </row>
    <row r="26" spans="2:7" ht="18" customHeight="1" x14ac:dyDescent="0.25">
      <c r="B26" s="225"/>
      <c r="C26" s="226"/>
      <c r="D26" s="226"/>
      <c r="E26" s="226"/>
      <c r="F26" s="226"/>
      <c r="G26" s="227"/>
    </row>
    <row r="27" spans="2:7" ht="45" customHeight="1" x14ac:dyDescent="0.25">
      <c r="B27" s="262" t="s">
        <v>101</v>
      </c>
      <c r="C27" s="263"/>
      <c r="D27" s="263"/>
      <c r="E27" s="263"/>
      <c r="F27" s="263"/>
      <c r="G27" s="265"/>
    </row>
    <row r="28" spans="2:7" ht="18" customHeight="1" x14ac:dyDescent="0.25">
      <c r="B28" s="219" t="s">
        <v>1</v>
      </c>
      <c r="C28" s="220"/>
      <c r="D28" s="220"/>
      <c r="E28" s="220"/>
      <c r="F28" s="220"/>
      <c r="G28" s="221"/>
    </row>
    <row r="29" spans="2:7" ht="18" customHeight="1" x14ac:dyDescent="0.25">
      <c r="B29" s="222"/>
      <c r="C29" s="223"/>
      <c r="D29" s="223"/>
      <c r="E29" s="223"/>
      <c r="F29" s="223"/>
      <c r="G29" s="224"/>
    </row>
    <row r="30" spans="2:7" ht="18" customHeight="1" x14ac:dyDescent="0.25">
      <c r="B30" s="222"/>
      <c r="C30" s="223"/>
      <c r="D30" s="223"/>
      <c r="E30" s="223"/>
      <c r="F30" s="223"/>
      <c r="G30" s="224"/>
    </row>
    <row r="31" spans="2:7" ht="18" customHeight="1" x14ac:dyDescent="0.25">
      <c r="B31" s="222"/>
      <c r="C31" s="223"/>
      <c r="D31" s="223"/>
      <c r="E31" s="223"/>
      <c r="F31" s="223"/>
      <c r="G31" s="224"/>
    </row>
    <row r="32" spans="2:7" ht="18" customHeight="1" x14ac:dyDescent="0.25">
      <c r="B32" s="222"/>
      <c r="C32" s="223"/>
      <c r="D32" s="223"/>
      <c r="E32" s="223"/>
      <c r="F32" s="223"/>
      <c r="G32" s="224"/>
    </row>
    <row r="33" spans="2:7" ht="18" customHeight="1" x14ac:dyDescent="0.25">
      <c r="B33" s="222"/>
      <c r="C33" s="223"/>
      <c r="D33" s="223"/>
      <c r="E33" s="223"/>
      <c r="F33" s="223"/>
      <c r="G33" s="224"/>
    </row>
    <row r="34" spans="2:7" ht="18" customHeight="1" x14ac:dyDescent="0.25">
      <c r="B34" s="222"/>
      <c r="C34" s="223"/>
      <c r="D34" s="223"/>
      <c r="E34" s="223"/>
      <c r="F34" s="223"/>
      <c r="G34" s="224"/>
    </row>
    <row r="35" spans="2:7" ht="18" customHeight="1" x14ac:dyDescent="0.25">
      <c r="B35" s="222"/>
      <c r="C35" s="223"/>
      <c r="D35" s="223"/>
      <c r="E35" s="223"/>
      <c r="F35" s="223"/>
      <c r="G35" s="224"/>
    </row>
    <row r="36" spans="2:7" ht="18" customHeight="1" x14ac:dyDescent="0.25">
      <c r="B36" s="222"/>
      <c r="C36" s="223"/>
      <c r="D36" s="223"/>
      <c r="E36" s="223"/>
      <c r="F36" s="223"/>
      <c r="G36" s="224"/>
    </row>
    <row r="37" spans="2:7" ht="18" customHeight="1" x14ac:dyDescent="0.25">
      <c r="B37" s="222"/>
      <c r="C37" s="223"/>
      <c r="D37" s="223"/>
      <c r="E37" s="223"/>
      <c r="F37" s="223"/>
      <c r="G37" s="224"/>
    </row>
    <row r="38" spans="2:7" ht="18" customHeight="1" x14ac:dyDescent="0.25">
      <c r="B38" s="222"/>
      <c r="C38" s="223"/>
      <c r="D38" s="223"/>
      <c r="E38" s="223"/>
      <c r="F38" s="223"/>
      <c r="G38" s="224"/>
    </row>
    <row r="39" spans="2:7" ht="18" customHeight="1" x14ac:dyDescent="0.25">
      <c r="B39" s="222"/>
      <c r="C39" s="223"/>
      <c r="D39" s="223"/>
      <c r="E39" s="223"/>
      <c r="F39" s="223"/>
      <c r="G39" s="224"/>
    </row>
    <row r="40" spans="2:7" ht="18" customHeight="1" x14ac:dyDescent="0.25">
      <c r="B40" s="225"/>
      <c r="C40" s="226"/>
      <c r="D40" s="226"/>
      <c r="E40" s="226"/>
      <c r="F40" s="226"/>
      <c r="G40" s="227"/>
    </row>
    <row r="41" spans="2:7" x14ac:dyDescent="0.25">
      <c r="B41" s="266"/>
      <c r="C41" s="266"/>
      <c r="D41" s="266"/>
      <c r="E41" s="266"/>
      <c r="F41" s="266"/>
      <c r="G41" s="266"/>
    </row>
  </sheetData>
  <sheetProtection algorithmName="SHA-512" hashValue="ItQK0oKVjhb4yjdYZcTs4mpF9SzWKCf5N0VsjsjO7Ztt3OH15GAgThhRCQNdqby8bmLUO21qlWt72Xd9y395AQ==" saltValue="nVpfCW6VwqJnp1a8CTxSYg==" spinCount="100000" sheet="1" selectLockedCells="1"/>
  <mergeCells count="19">
    <mergeCell ref="B41:G41"/>
    <mergeCell ref="B28:G40"/>
    <mergeCell ref="B27:G27"/>
    <mergeCell ref="B14:G26"/>
    <mergeCell ref="B8:D8"/>
    <mergeCell ref="B11:F11"/>
    <mergeCell ref="B12:G12"/>
    <mergeCell ref="B13:G13"/>
    <mergeCell ref="B9:G9"/>
    <mergeCell ref="B10:G10"/>
    <mergeCell ref="B1:G1"/>
    <mergeCell ref="B2:G2"/>
    <mergeCell ref="B5:D5"/>
    <mergeCell ref="B7:D7"/>
    <mergeCell ref="B3:D3"/>
    <mergeCell ref="E3:G3"/>
    <mergeCell ref="B4:E4"/>
    <mergeCell ref="F4:G4"/>
    <mergeCell ref="B6:D6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8"/>
  <sheetViews>
    <sheetView zoomScale="98" zoomScaleNormal="98" workbookViewId="0">
      <selection activeCell="B14" sqref="B14:I14"/>
    </sheetView>
  </sheetViews>
  <sheetFormatPr defaultColWidth="9" defaultRowHeight="13.8" x14ac:dyDescent="0.25"/>
  <cols>
    <col min="1" max="1" width="2.69921875" style="7" customWidth="1"/>
    <col min="2" max="3" width="9" style="7"/>
    <col min="4" max="4" width="11" style="7" customWidth="1"/>
    <col min="5" max="6" width="11.09765625" style="7" customWidth="1"/>
    <col min="7" max="7" width="8.8984375" style="7" customWidth="1"/>
    <col min="8" max="8" width="8.09765625" style="7" customWidth="1"/>
    <col min="9" max="9" width="11.09765625" style="7" customWidth="1"/>
    <col min="10" max="16384" width="9" style="7"/>
  </cols>
  <sheetData>
    <row r="1" spans="1:12" x14ac:dyDescent="0.25">
      <c r="B1" s="73"/>
      <c r="C1" s="74"/>
      <c r="D1" s="74"/>
      <c r="E1" s="74"/>
      <c r="F1" s="74"/>
      <c r="G1" s="74"/>
      <c r="H1" s="74"/>
      <c r="I1" s="75"/>
    </row>
    <row r="2" spans="1:12" x14ac:dyDescent="0.25">
      <c r="B2" s="76"/>
      <c r="I2" s="77"/>
    </row>
    <row r="3" spans="1:12" x14ac:dyDescent="0.25">
      <c r="B3" s="76"/>
      <c r="I3" s="77"/>
    </row>
    <row r="4" spans="1:12" x14ac:dyDescent="0.25">
      <c r="B4" s="76"/>
      <c r="I4" s="77"/>
    </row>
    <row r="5" spans="1:12" x14ac:dyDescent="0.25">
      <c r="A5" s="78"/>
      <c r="B5" s="79"/>
      <c r="C5" s="78"/>
      <c r="D5" s="78"/>
      <c r="E5" s="78"/>
      <c r="F5" s="78"/>
      <c r="G5" s="78"/>
      <c r="H5" s="78"/>
      <c r="I5" s="80"/>
    </row>
    <row r="6" spans="1:12" ht="14.25" customHeight="1" x14ac:dyDescent="0.25">
      <c r="B6" s="273" t="s">
        <v>48</v>
      </c>
      <c r="C6" s="273"/>
      <c r="D6" s="273"/>
      <c r="E6" s="273"/>
      <c r="F6" s="273"/>
      <c r="G6" s="273"/>
      <c r="H6" s="273"/>
      <c r="I6" s="273"/>
    </row>
    <row r="7" spans="1:12" ht="14.25" customHeight="1" x14ac:dyDescent="0.25">
      <c r="B7" s="274"/>
      <c r="C7" s="274"/>
      <c r="D7" s="274"/>
      <c r="E7" s="274"/>
      <c r="F7" s="274"/>
      <c r="G7" s="274"/>
      <c r="H7" s="274"/>
      <c r="I7" s="274"/>
    </row>
    <row r="8" spans="1:12" ht="38.25" customHeight="1" x14ac:dyDescent="0.25">
      <c r="B8" s="275" t="s">
        <v>90</v>
      </c>
      <c r="C8" s="276"/>
      <c r="D8" s="276"/>
      <c r="E8" s="276"/>
      <c r="F8" s="276"/>
      <c r="G8" s="276"/>
      <c r="H8" s="276"/>
      <c r="I8" s="277"/>
    </row>
    <row r="9" spans="1:12" ht="32.25" customHeight="1" x14ac:dyDescent="0.25">
      <c r="B9" s="204" t="s">
        <v>91</v>
      </c>
      <c r="C9" s="205"/>
      <c r="D9" s="205"/>
      <c r="E9" s="205"/>
      <c r="F9" s="205"/>
      <c r="G9" s="205"/>
      <c r="H9" s="205"/>
      <c r="I9" s="206"/>
    </row>
    <row r="10" spans="1:12" ht="140.1" customHeight="1" x14ac:dyDescent="0.25">
      <c r="B10" s="209"/>
      <c r="C10" s="210"/>
      <c r="D10" s="210"/>
      <c r="E10" s="210"/>
      <c r="F10" s="210"/>
      <c r="G10" s="210"/>
      <c r="H10" s="210"/>
      <c r="I10" s="211"/>
    </row>
    <row r="11" spans="1:12" ht="24.9" customHeight="1" x14ac:dyDescent="0.25">
      <c r="B11" s="204" t="s">
        <v>92</v>
      </c>
      <c r="C11" s="205"/>
      <c r="D11" s="205"/>
      <c r="E11" s="205"/>
      <c r="F11" s="205"/>
      <c r="G11" s="205"/>
      <c r="H11" s="205"/>
      <c r="I11" s="206"/>
    </row>
    <row r="12" spans="1:12" ht="140.1" customHeight="1" x14ac:dyDescent="0.25">
      <c r="B12" s="209" t="s">
        <v>1</v>
      </c>
      <c r="C12" s="210"/>
      <c r="D12" s="210"/>
      <c r="E12" s="210"/>
      <c r="F12" s="210"/>
      <c r="G12" s="210"/>
      <c r="H12" s="210"/>
      <c r="I12" s="211"/>
    </row>
    <row r="13" spans="1:12" ht="32.25" customHeight="1" x14ac:dyDescent="0.25">
      <c r="B13" s="204" t="s">
        <v>93</v>
      </c>
      <c r="C13" s="205"/>
      <c r="D13" s="205"/>
      <c r="E13" s="205"/>
      <c r="F13" s="205"/>
      <c r="G13" s="205"/>
      <c r="H13" s="205"/>
      <c r="I13" s="206"/>
    </row>
    <row r="14" spans="1:12" ht="140.1" customHeight="1" x14ac:dyDescent="0.25">
      <c r="B14" s="209" t="s">
        <v>1</v>
      </c>
      <c r="C14" s="210"/>
      <c r="D14" s="210"/>
      <c r="E14" s="210"/>
      <c r="F14" s="210"/>
      <c r="G14" s="210"/>
      <c r="H14" s="210"/>
      <c r="I14" s="211"/>
      <c r="L14"/>
    </row>
    <row r="15" spans="1:12" ht="35.25" customHeight="1" x14ac:dyDescent="0.25">
      <c r="B15" s="204" t="s">
        <v>94</v>
      </c>
      <c r="C15" s="205"/>
      <c r="D15" s="205"/>
      <c r="E15" s="205"/>
      <c r="F15" s="205"/>
      <c r="G15" s="205"/>
      <c r="H15" s="205"/>
      <c r="I15" s="206"/>
    </row>
    <row r="16" spans="1:12" ht="140.1" customHeight="1" x14ac:dyDescent="0.25">
      <c r="B16" s="209" t="s">
        <v>1</v>
      </c>
      <c r="C16" s="210"/>
      <c r="D16" s="210"/>
      <c r="E16" s="210"/>
      <c r="F16" s="210"/>
      <c r="G16" s="210"/>
      <c r="H16" s="210"/>
      <c r="I16" s="211"/>
    </row>
    <row r="17" spans="2:14" ht="90.75" customHeight="1" x14ac:dyDescent="0.25">
      <c r="B17" s="171" t="s">
        <v>95</v>
      </c>
      <c r="C17" s="172"/>
      <c r="D17" s="171" t="s">
        <v>96</v>
      </c>
      <c r="E17" s="172"/>
      <c r="F17" s="171" t="s">
        <v>97</v>
      </c>
      <c r="G17" s="172"/>
      <c r="H17" s="171" t="s">
        <v>98</v>
      </c>
      <c r="I17" s="172"/>
    </row>
    <row r="18" spans="2:14" ht="20.100000000000001" customHeight="1" x14ac:dyDescent="0.25">
      <c r="B18" s="278" t="s">
        <v>1</v>
      </c>
      <c r="C18" s="279"/>
      <c r="D18" s="280" t="s">
        <v>1</v>
      </c>
      <c r="E18" s="281"/>
      <c r="F18" s="282" t="s">
        <v>1</v>
      </c>
      <c r="G18" s="283"/>
      <c r="H18" s="282" t="s">
        <v>1</v>
      </c>
      <c r="I18" s="283"/>
    </row>
    <row r="19" spans="2:14" ht="20.100000000000001" customHeight="1" x14ac:dyDescent="0.25">
      <c r="B19" s="208"/>
      <c r="C19" s="208"/>
      <c r="D19" s="280"/>
      <c r="E19" s="281"/>
      <c r="F19" s="280"/>
      <c r="G19" s="281"/>
      <c r="H19" s="282"/>
      <c r="I19" s="283"/>
    </row>
    <row r="20" spans="2:14" ht="20.100000000000001" customHeight="1" x14ac:dyDescent="0.25">
      <c r="B20" s="282"/>
      <c r="C20" s="283"/>
      <c r="D20" s="71"/>
      <c r="E20" s="72"/>
      <c r="F20" s="282"/>
      <c r="G20" s="283"/>
      <c r="H20" s="282"/>
      <c r="I20" s="283"/>
    </row>
    <row r="21" spans="2:14" ht="20.100000000000001" customHeight="1" x14ac:dyDescent="0.25">
      <c r="B21" s="282"/>
      <c r="C21" s="283"/>
      <c r="D21" s="282"/>
      <c r="E21" s="283"/>
      <c r="F21" s="282"/>
      <c r="G21" s="283"/>
      <c r="H21" s="282"/>
      <c r="I21" s="283"/>
    </row>
    <row r="22" spans="2:14" ht="20.100000000000001" customHeight="1" x14ac:dyDescent="0.25">
      <c r="B22" s="282"/>
      <c r="C22" s="283"/>
      <c r="D22" s="282"/>
      <c r="E22" s="283"/>
      <c r="F22" s="282"/>
      <c r="G22" s="283"/>
      <c r="H22" s="282"/>
      <c r="I22" s="283"/>
    </row>
    <row r="23" spans="2:14" ht="20.100000000000001" customHeight="1" x14ac:dyDescent="0.25">
      <c r="B23" s="282"/>
      <c r="C23" s="283"/>
      <c r="D23" s="282"/>
      <c r="E23" s="283"/>
      <c r="F23" s="282"/>
      <c r="G23" s="283"/>
      <c r="H23" s="282"/>
      <c r="I23" s="283"/>
    </row>
    <row r="24" spans="2:14" ht="20.100000000000001" customHeight="1" x14ac:dyDescent="0.25">
      <c r="B24" s="282"/>
      <c r="C24" s="283"/>
      <c r="D24" s="282"/>
      <c r="E24" s="283"/>
      <c r="F24" s="282"/>
      <c r="G24" s="283"/>
      <c r="H24" s="282"/>
      <c r="I24" s="283"/>
    </row>
    <row r="25" spans="2:14" ht="20.100000000000001" customHeight="1" x14ac:dyDescent="0.25">
      <c r="B25" s="282"/>
      <c r="C25" s="283"/>
      <c r="D25" s="282"/>
      <c r="E25" s="283"/>
      <c r="F25" s="282"/>
      <c r="G25" s="283"/>
      <c r="H25" s="282"/>
      <c r="I25" s="283"/>
      <c r="N25" s="7" t="s">
        <v>1</v>
      </c>
    </row>
    <row r="26" spans="2:14" ht="20.100000000000001" customHeight="1" x14ac:dyDescent="0.25">
      <c r="B26" s="282"/>
      <c r="C26" s="283"/>
      <c r="D26" s="282"/>
      <c r="E26" s="283"/>
      <c r="F26" s="282"/>
      <c r="G26" s="283"/>
      <c r="H26" s="282"/>
      <c r="I26" s="283"/>
    </row>
    <row r="27" spans="2:14" ht="35.25" customHeight="1" x14ac:dyDescent="0.25">
      <c r="B27" s="284" t="s">
        <v>99</v>
      </c>
      <c r="C27" s="285"/>
      <c r="D27" s="285"/>
      <c r="E27" s="285"/>
      <c r="F27" s="285"/>
      <c r="G27" s="285"/>
      <c r="H27" s="285"/>
      <c r="I27" s="286"/>
    </row>
    <row r="28" spans="2:14" ht="140.1" customHeight="1" x14ac:dyDescent="0.25">
      <c r="B28" s="209"/>
      <c r="C28" s="210"/>
      <c r="D28" s="210"/>
      <c r="E28" s="210"/>
      <c r="F28" s="210"/>
      <c r="G28" s="210"/>
      <c r="H28" s="210"/>
      <c r="I28" s="211"/>
    </row>
  </sheetData>
  <sheetProtection algorithmName="SHA-512" hashValue="3mxBusM83cR065ZRH3ilj3DTOdeBUTkXHFHmaoGM6+6jLqOVaCSHY+/zzkhUlC6YGBqEmapdAnoneZVOHqHB0Q==" saltValue="eIcWQX7M4qPhbCmq8p09JQ==" spinCount="100000" sheet="1" selectLockedCells="1"/>
  <mergeCells count="51">
    <mergeCell ref="B27:I27"/>
    <mergeCell ref="D21:E21"/>
    <mergeCell ref="D22:E22"/>
    <mergeCell ref="D23:E23"/>
    <mergeCell ref="D24:E24"/>
    <mergeCell ref="D26:E26"/>
    <mergeCell ref="H24:I24"/>
    <mergeCell ref="H26:I26"/>
    <mergeCell ref="F21:G21"/>
    <mergeCell ref="F22:G22"/>
    <mergeCell ref="F23:G23"/>
    <mergeCell ref="F24:G24"/>
    <mergeCell ref="F26:G26"/>
    <mergeCell ref="H21:I21"/>
    <mergeCell ref="H22:I22"/>
    <mergeCell ref="H23:I23"/>
    <mergeCell ref="F20:G20"/>
    <mergeCell ref="B25:C25"/>
    <mergeCell ref="D25:E25"/>
    <mergeCell ref="F25:G25"/>
    <mergeCell ref="H25:I25"/>
    <mergeCell ref="B12:I12"/>
    <mergeCell ref="B13:I13"/>
    <mergeCell ref="B14:I14"/>
    <mergeCell ref="B15:I15"/>
    <mergeCell ref="B17:C17"/>
    <mergeCell ref="D17:E17"/>
    <mergeCell ref="H17:I17"/>
    <mergeCell ref="F17:G17"/>
    <mergeCell ref="B16:I16"/>
    <mergeCell ref="B18:C18"/>
    <mergeCell ref="D18:E18"/>
    <mergeCell ref="F18:G18"/>
    <mergeCell ref="H18:I18"/>
    <mergeCell ref="B28:I28"/>
    <mergeCell ref="B21:C21"/>
    <mergeCell ref="B22:C22"/>
    <mergeCell ref="B23:C23"/>
    <mergeCell ref="B24:C24"/>
    <mergeCell ref="B26:C26"/>
    <mergeCell ref="H19:I19"/>
    <mergeCell ref="H20:I20"/>
    <mergeCell ref="F19:G19"/>
    <mergeCell ref="D19:E19"/>
    <mergeCell ref="B19:C19"/>
    <mergeCell ref="B20:C20"/>
    <mergeCell ref="B6:I7"/>
    <mergeCell ref="B8:I8"/>
    <mergeCell ref="B9:I9"/>
    <mergeCell ref="B10:I10"/>
    <mergeCell ref="B11:I11"/>
  </mergeCells>
  <printOptions horizontalCentered="1"/>
  <pageMargins left="0.25" right="0.25" top="0.75" bottom="0.5" header="0.3" footer="0.3"/>
  <pageSetup paperSize="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249702B4E9075248A1B1888C3965FD56" ma:contentTypeVersion="2" ma:contentTypeDescription="Upload an image." ma:contentTypeScope="" ma:versionID="88d4c2f831ed4099714bbf6a8355c89c">
  <xsd:schema xmlns:xsd="http://www.w3.org/2001/XMLSchema" xmlns:xs="http://www.w3.org/2001/XMLSchema" xmlns:p="http://schemas.microsoft.com/office/2006/metadata/properties" xmlns:ns1="http://schemas.microsoft.com/sharepoint/v3" xmlns:ns2="1CEC4E73-4D78-4F27-B7C5-79C15B3ED31C" xmlns:ns3="http://schemas.microsoft.com/sharepoint/v3/fields" xmlns:ns4="414e15ea-35fd-4cff-b780-bb342b3dfcbd" targetNamespace="http://schemas.microsoft.com/office/2006/metadata/properties" ma:root="true" ma:fieldsID="923df7a29d8a3a13b314e5865a5f20d0" ns1:_="" ns2:_="" ns3:_="" ns4:_="">
    <xsd:import namespace="http://schemas.microsoft.com/sharepoint/v3"/>
    <xsd:import namespace="1CEC4E73-4D78-4F27-B7C5-79C15B3ED31C"/>
    <xsd:import namespace="http://schemas.microsoft.com/sharepoint/v3/fields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C4E73-4D78-4F27-B7C5-79C15B3ED31C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ImageCreateDate xmlns="1CEC4E73-4D78-4F27-B7C5-79C15B3ED31C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5EA3522-FC9F-44CA-88E7-402581E4A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D5790E-593C-43D0-A0FA-03E3A5CD5AD9}"/>
</file>

<file path=customXml/itemProps3.xml><?xml version="1.0" encoding="utf-8"?>
<ds:datastoreItem xmlns:ds="http://schemas.openxmlformats.org/officeDocument/2006/customXml" ds:itemID="{BB0AA659-1444-4AC7-BB13-736BABEE5FC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Instructions</vt:lpstr>
      <vt:lpstr>GC MWESB</vt:lpstr>
      <vt:lpstr>Categories by Trade</vt:lpstr>
      <vt:lpstr>Trade by Race Ethnicity</vt:lpstr>
      <vt:lpstr>Firm Detail</vt:lpstr>
      <vt:lpstr>Equity Grid</vt:lpstr>
      <vt:lpstr>Management Agent</vt:lpstr>
      <vt:lpstr>Resident-Supportive Services </vt:lpstr>
      <vt:lpstr>'Categories by Trade'!Print_Area</vt:lpstr>
      <vt:lpstr>'Firm Detail'!Print_Area</vt:lpstr>
      <vt:lpstr>'GC MWESB'!Print_Area</vt:lpstr>
      <vt:lpstr>Instructions!Print_Area</vt:lpstr>
      <vt:lpstr>'Management Agent'!Print_Area</vt:lpstr>
      <vt:lpstr>'Resident-Supportive Services '!Print_Area</vt:lpstr>
      <vt:lpstr>'Trade by Race Ethnicity'!Print_Area</vt:lpstr>
    </vt:vector>
  </TitlesOfParts>
  <Company>OHCS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MWESB Final Report</dc:title>
  <dc:creator>Scott Shaw</dc:creator>
  <cp:keywords/>
  <dc:description/>
  <cp:lastModifiedBy>Elizabeth Thomas</cp:lastModifiedBy>
  <cp:lastPrinted>2020-12-09T22:37:51Z</cp:lastPrinted>
  <dcterms:created xsi:type="dcterms:W3CDTF">2020-01-27T19:44:44Z</dcterms:created>
  <dcterms:modified xsi:type="dcterms:W3CDTF">2023-08-01T23:13:11Z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0x0101009148F5A04DDD49CBA7127AADA5FB792B00AADE34325A8B49CDA8BB4DB53328F21400249702B4E9075248A1B1888C3965FD56</vt:lpwstr>
  </property>
</Properties>
</file>