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defaultThemeVersion="124226"/>
  <mc:AlternateContent xmlns:mc="http://schemas.openxmlformats.org/markup-compatibility/2006">
    <mc:Choice Requires="x15">
      <x15ac:absPath xmlns:x15ac="http://schemas.microsoft.com/office/spreadsheetml/2010/11/ac" url="S:\Office of Workforce Investments\OregonServes Commission\AmeriCorps\AmeriCorps Grant Process\2026-27 Grant Process\Formula Process\Supplemental Docs\"/>
    </mc:Choice>
  </mc:AlternateContent>
  <xr:revisionPtr revIDLastSave="0" documentId="8_{2235BBB7-A662-4339-BAA7-7F11670F822F}" xr6:coauthVersionLast="47" xr6:coauthVersionMax="47" xr10:uidLastSave="{00000000-0000-0000-0000-000000000000}"/>
  <bookViews>
    <workbookView xWindow="-110" yWindow="-110" windowWidth="19420" windowHeight="10300" xr2:uid="{00000000-000D-0000-FFFF-FFFF00000000}"/>
  </bookViews>
  <sheets>
    <sheet name="Budget Planning Grant" sheetId="15" r:id="rId1"/>
  </sheets>
  <definedNames>
    <definedName name="MTDC">#REF!</definedName>
    <definedName name="MTDC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9" i="15" l="1"/>
  <c r="L128" i="15"/>
  <c r="L127" i="15"/>
  <c r="L126" i="15"/>
  <c r="E131" i="15"/>
  <c r="G118" i="15"/>
  <c r="H148" i="15"/>
  <c r="G148" i="15"/>
  <c r="I146" i="15" l="1"/>
  <c r="H118" i="15" l="1"/>
  <c r="G90" i="15"/>
  <c r="H90" i="15"/>
  <c r="G82" i="15"/>
  <c r="H82" i="15"/>
  <c r="G75" i="15"/>
  <c r="H75" i="15"/>
  <c r="G45" i="15"/>
  <c r="H45" i="15"/>
  <c r="I65" i="15"/>
  <c r="I66" i="15"/>
  <c r="I67" i="15"/>
  <c r="I68" i="15"/>
  <c r="I69" i="15"/>
  <c r="I70" i="15"/>
  <c r="I71" i="15"/>
  <c r="I72" i="15"/>
  <c r="I73" i="15"/>
  <c r="I74" i="15"/>
  <c r="I78" i="15"/>
  <c r="I79" i="15"/>
  <c r="I80" i="15"/>
  <c r="I81" i="15"/>
  <c r="I85" i="15"/>
  <c r="I86" i="15"/>
  <c r="I87" i="15"/>
  <c r="I88" i="15"/>
  <c r="I89" i="15"/>
  <c r="I75" i="15" l="1"/>
  <c r="I90" i="15"/>
  <c r="I82" i="15"/>
  <c r="I48" i="15"/>
  <c r="I49" i="15"/>
  <c r="I50" i="15"/>
  <c r="I51" i="15"/>
  <c r="I52" i="15"/>
  <c r="G53" i="15"/>
  <c r="H53" i="15"/>
  <c r="I93" i="15"/>
  <c r="I94" i="15"/>
  <c r="I95" i="15"/>
  <c r="I96" i="15"/>
  <c r="I97" i="15"/>
  <c r="G98" i="15"/>
  <c r="H98" i="15"/>
  <c r="E125" i="15"/>
  <c r="I125" i="15"/>
  <c r="E126" i="15"/>
  <c r="I126" i="15"/>
  <c r="E127" i="15"/>
  <c r="I127" i="15"/>
  <c r="E128" i="15"/>
  <c r="I128" i="15"/>
  <c r="E129" i="15"/>
  <c r="I129" i="15"/>
  <c r="G132" i="15"/>
  <c r="H132" i="15"/>
  <c r="I135" i="15"/>
  <c r="I136" i="15"/>
  <c r="I137" i="15"/>
  <c r="I138" i="15"/>
  <c r="G139" i="15"/>
  <c r="H139" i="15"/>
  <c r="I53" i="15" l="1"/>
  <c r="I98" i="15"/>
  <c r="I139" i="15"/>
  <c r="H141" i="15"/>
  <c r="I132" i="15"/>
  <c r="E135" i="15" s="1"/>
  <c r="G141" i="15"/>
  <c r="E130" i="15"/>
  <c r="I141" i="15" l="1"/>
  <c r="H20" i="15" l="1"/>
  <c r="G20" i="15"/>
  <c r="H105" i="15"/>
  <c r="G105" i="15"/>
  <c r="I101" i="15"/>
  <c r="I102" i="15"/>
  <c r="I103" i="15"/>
  <c r="I104" i="15"/>
  <c r="I57" i="15"/>
  <c r="I58" i="15"/>
  <c r="I59" i="15"/>
  <c r="I60" i="15"/>
  <c r="I61" i="15"/>
  <c r="I56" i="15"/>
  <c r="H62" i="15"/>
  <c r="G62" i="15"/>
  <c r="I117" i="15"/>
  <c r="I116" i="15"/>
  <c r="I115" i="15"/>
  <c r="I114" i="15"/>
  <c r="I113" i="15"/>
  <c r="I112" i="15"/>
  <c r="I111" i="15"/>
  <c r="I110" i="15"/>
  <c r="I109" i="15"/>
  <c r="I44" i="15"/>
  <c r="I43" i="15"/>
  <c r="I42" i="15"/>
  <c r="I41" i="15"/>
  <c r="I40" i="15"/>
  <c r="I39" i="15"/>
  <c r="I38" i="15"/>
  <c r="I36" i="15"/>
  <c r="H33" i="15"/>
  <c r="G33" i="15"/>
  <c r="I32" i="15"/>
  <c r="I31" i="15"/>
  <c r="I30" i="15"/>
  <c r="I29" i="15"/>
  <c r="I28" i="15"/>
  <c r="I27" i="15"/>
  <c r="I26" i="15"/>
  <c r="I25" i="15"/>
  <c r="I24" i="15"/>
  <c r="I23" i="15"/>
  <c r="I19" i="15"/>
  <c r="I18" i="15"/>
  <c r="I17" i="15"/>
  <c r="I16" i="15"/>
  <c r="I15" i="15"/>
  <c r="I14" i="15"/>
  <c r="I13" i="15"/>
  <c r="I12" i="15"/>
  <c r="I11" i="15"/>
  <c r="I10" i="15"/>
  <c r="I45" i="15" l="1"/>
  <c r="I62" i="15"/>
  <c r="I105" i="15"/>
  <c r="I33" i="15"/>
  <c r="H120" i="15"/>
  <c r="I20" i="15"/>
  <c r="G120" i="15"/>
  <c r="I118" i="15"/>
  <c r="L147" i="15" l="1"/>
  <c r="L152" i="15"/>
  <c r="I120" i="15"/>
  <c r="O146" i="15"/>
  <c r="G153" i="15" l="1"/>
  <c r="O152" i="15"/>
  <c r="H153" i="15" s="1"/>
  <c r="H155" i="15" s="1"/>
  <c r="I108" i="15"/>
  <c r="I148" i="15"/>
  <c r="I151" i="15" l="1"/>
  <c r="I153" i="15"/>
  <c r="G155" i="15"/>
  <c r="H157" i="15"/>
  <c r="I181" i="15" s="1"/>
  <c r="G157" i="15" l="1"/>
  <c r="M160" i="15" s="1"/>
  <c r="I155" i="15"/>
  <c r="I157" i="15" l="1"/>
  <c r="G159" i="15" s="1"/>
  <c r="H15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tc={00703698-45F3-4455-B912-DB1780D7471A}</author>
    <author>tc={4683AA7B-8A80-4DFF-8385-82A4DF85BB8C}</author>
    <author>tc={D675F779-48DD-4DC3-8FFE-53A477D47B61}</author>
  </authors>
  <commentList>
    <comment ref="A35" authorId="0" shapeId="0" xr:uid="{00703698-45F3-4455-B912-DB1780D7471A}">
      <text>
        <t xml:space="preserve">[Threaded comment]
Your version of Excel allows you to read this threaded comment; however, any edits to it will get removed if the file is opened in a newer version of Excel. Learn more: https://go.microsoft.com/fwlink/?linkid=870924
Comment:
    Budget for 2 staff to attend the National Service Training Conference for 3 days. Programs should be prepared to budget for registration fees, travel, per diem, lodging, etc. </t>
      </text>
    </comment>
    <comment ref="A92" authorId="1" shapeId="0" xr:uid="{4683AA7B-8A80-4DFF-8385-82A4DF85BB8C}">
      <text>
        <t xml:space="preserve">[Threaded comment]
Your version of Excel allows you to read this threaded comment; however, any edits to it will get removed if the file is opened in a newer version of Excel. Learn more: https://go.microsoft.com/fwlink/?linkid=870924
Comment:
    Note: Planning Grant does not support AmeriCorps members, do not include any member costs in budget. </t>
      </text>
    </comment>
    <comment ref="A167" authorId="2" shapeId="0" xr:uid="{D675F779-48DD-4DC3-8FFE-53A477D47B61}">
      <text>
        <t>[Threaded comment]
Your version of Excel allows you to read this threaded comment; however, any edits to it will get removed if the file is opened in a newer version of Excel. Learn more: https://go.microsoft.com/fwlink/?linkid=870924
Comment:
    This must match the Grantee Share Total in the Budget above and should match what is outlined in the Executive Summary.</t>
      </text>
    </comment>
  </commentList>
</comments>
</file>

<file path=xl/sharedStrings.xml><?xml version="1.0" encoding="utf-8"?>
<sst xmlns="http://schemas.openxmlformats.org/spreadsheetml/2006/main" count="106" uniqueCount="91">
  <si>
    <r>
      <t>For applicants applying for the OSC AmeriCorps Formula Cost Reimbursement Notice of Funding Opportunity, this budget worksheet is required with your submission. The budget is formatted to show errors as a help. Please enter your calculations and budget information for CNCS and Grantee share in the yellow</t>
    </r>
    <r>
      <rPr>
        <sz val="11"/>
        <rFont val="Calibri"/>
        <family val="2"/>
      </rPr>
      <t xml:space="preserve"> cells below. Do not adjust formulas in blue cells.
</t>
    </r>
    <r>
      <rPr>
        <b/>
        <u/>
        <sz val="11"/>
        <rFont val="Calibri"/>
        <family val="2"/>
      </rPr>
      <t>Use the Notice and Instructions as you complete your AmeriCorps Budget.</t>
    </r>
    <r>
      <rPr>
        <sz val="11"/>
        <rFont val="Calibri"/>
        <family val="2"/>
      </rPr>
      <t xml:space="preserve"> 
Cells in </t>
    </r>
    <r>
      <rPr>
        <sz val="11"/>
        <color indexed="10"/>
        <rFont val="Calibri"/>
        <family val="2"/>
      </rPr>
      <t>RED</t>
    </r>
    <r>
      <rPr>
        <sz val="11"/>
        <rFont val="Calibri"/>
        <family val="2"/>
      </rPr>
      <t xml:space="preserve"> have an error, see the "Note" for assistance with any errors. </t>
    </r>
  </si>
  <si>
    <t>Section I</t>
  </si>
  <si>
    <t>CNCS Share</t>
  </si>
  <si>
    <t>Grantee Share</t>
  </si>
  <si>
    <t>TOTAL</t>
  </si>
  <si>
    <t>A. Personnel</t>
  </si>
  <si>
    <r>
      <rPr>
        <b/>
        <i/>
        <sz val="9"/>
        <rFont val="Calibri"/>
        <family val="2"/>
      </rPr>
      <t>Note:</t>
    </r>
    <r>
      <rPr>
        <i/>
        <sz val="9"/>
        <rFont val="Calibri"/>
        <family val="2"/>
      </rPr>
      <t xml:space="preserve"> All staff members listed in this section under CNCS and/or Grantee Share are required to comply with the NSCHC requirements. </t>
    </r>
  </si>
  <si>
    <t>Section I.A Personnel Total</t>
  </si>
  <si>
    <t>B. Personnel Fringe Benefits</t>
  </si>
  <si>
    <t>FICA = 7.65% x salary</t>
  </si>
  <si>
    <t>Section I.B Personnel Fringe Benefits Total</t>
  </si>
  <si>
    <t>C.1 Staff Travel</t>
  </si>
  <si>
    <t>OSC Sponsored Trainings</t>
  </si>
  <si>
    <r>
      <rPr>
        <b/>
        <i/>
        <sz val="9"/>
        <rFont val="Calibri"/>
        <family val="2"/>
      </rPr>
      <t>Note:</t>
    </r>
    <r>
      <rPr>
        <i/>
        <sz val="9"/>
        <rFont val="Calibri"/>
        <family val="2"/>
      </rPr>
      <t xml:space="preserve"> OregonServes requires that the Primary Program and Primary Fiscal contact attend the two day AmeriCorps Staff Orientation training. OregonServes also requires that all programs (new/continuing) send Primary Program and Primary Fiscal (or their designee) to ASC's annual training conference. Dates/Location for 2026-27 are TBD but interested programs must prepare to budget for in-state and out of state travel.</t>
    </r>
  </si>
  <si>
    <t>Section I.C1 Staff Travel Total</t>
  </si>
  <si>
    <t>C.2. MemberTravel</t>
  </si>
  <si>
    <t xml:space="preserve">
</t>
  </si>
  <si>
    <t>Section I.C2 Member Travel Total</t>
  </si>
  <si>
    <t>D. Equipment (only items $10,000 or more EACH should be included)</t>
  </si>
  <si>
    <t>Section I.D Equipment Total</t>
  </si>
  <si>
    <t>E. Supplies</t>
  </si>
  <si>
    <r>
      <rPr>
        <b/>
        <i/>
        <sz val="9"/>
        <rFont val="Calibri"/>
        <family val="2"/>
      </rPr>
      <t>Note:</t>
    </r>
    <r>
      <rPr>
        <i/>
        <sz val="9"/>
        <rFont val="Calibri"/>
        <family val="2"/>
      </rPr>
      <t xml:space="preserve"> AmeriCorps requires that AmeriCorps members wear the AmeriCorps logo on a daily basis. Ensure that costs are included in Supplies for these items. If they are not included, ensure that there is an explanation within the application Narrative of how the program will be providing the AmeriCorps logo item to AmeriCorps members.</t>
    </r>
  </si>
  <si>
    <t>Section I.E Supplies Total</t>
  </si>
  <si>
    <t>F. Contracts &amp; Consultants</t>
  </si>
  <si>
    <t>Section I.F Contracts &amp; Consultants Total</t>
  </si>
  <si>
    <t>G.1 Staff Training</t>
  </si>
  <si>
    <t>Section I.G.1 Staff Training Total</t>
  </si>
  <si>
    <t>G.2. Member Training</t>
  </si>
  <si>
    <t>Section I.G.2 Member Training Total</t>
  </si>
  <si>
    <t>H. Evaluation</t>
  </si>
  <si>
    <r>
      <rPr>
        <b/>
        <i/>
        <sz val="9"/>
        <rFont val="Calibri"/>
        <family val="2"/>
      </rPr>
      <t>Note:</t>
    </r>
    <r>
      <rPr>
        <i/>
        <sz val="9"/>
        <rFont val="Calibri"/>
        <family val="2"/>
      </rPr>
      <t xml:space="preserve"> The "Evaluation" section is </t>
    </r>
    <r>
      <rPr>
        <b/>
        <i/>
        <sz val="9"/>
        <rFont val="Calibri"/>
        <family val="2"/>
      </rPr>
      <t>not</t>
    </r>
    <r>
      <rPr>
        <i/>
        <sz val="9"/>
        <rFont val="Calibri"/>
        <family val="2"/>
      </rPr>
      <t xml:space="preserve"> for costs associated with the Program's annual Performance Measures. </t>
    </r>
  </si>
  <si>
    <t>Section I.H Evaluation Total</t>
  </si>
  <si>
    <t>I. Other Program Operating Costs</t>
  </si>
  <si>
    <r>
      <rPr>
        <b/>
        <i/>
        <sz val="9"/>
        <rFont val="Calibri"/>
        <family val="2"/>
      </rPr>
      <t>Note:</t>
    </r>
    <r>
      <rPr>
        <i/>
        <sz val="9"/>
        <rFont val="Calibri"/>
        <family val="2"/>
      </rPr>
      <t xml:space="preserve"> The cost of the NSOPW, state check and/or FBI check for criminal history checks for each covered position must be included in the CNCS share of the budget.  If funds are not budgeted, an explanation for how the costs will be covered must be noted in the budget. OregonServes requires the use of CNCS recommended vendors for all NSCHC components. The NSOPW, State of Service, and FBI checks total $57, plus the additional cost of State of Residence checks, which vary by state.</t>
    </r>
  </si>
  <si>
    <t>Section I.I Other Program Operating Costs Total</t>
  </si>
  <si>
    <t>Section I Total</t>
  </si>
  <si>
    <t>Section II: Member Costs</t>
  </si>
  <si>
    <r>
      <t xml:space="preserve">Note: </t>
    </r>
    <r>
      <rPr>
        <i/>
        <sz val="9"/>
        <rFont val="Calibri"/>
        <family val="2"/>
      </rPr>
      <t xml:space="preserve">The living allowance must not exceed the maximum amounts per member as published in the Notice and Application Instructions. </t>
    </r>
  </si>
  <si>
    <t xml:space="preserve">A. Living Allowance </t>
  </si>
  <si>
    <t>Stipend</t>
  </si>
  <si>
    <t>Non-Stipend</t>
  </si>
  <si>
    <t>Total Members</t>
  </si>
  <si>
    <t>Minimum</t>
  </si>
  <si>
    <t>Maximum</t>
  </si>
  <si>
    <t>Full-Time</t>
  </si>
  <si>
    <t>Three-Quarter Time</t>
  </si>
  <si>
    <t>Half-Time</t>
  </si>
  <si>
    <t>no minimum</t>
  </si>
  <si>
    <t xml:space="preserve">Quarter-Time </t>
  </si>
  <si>
    <t>Minimum-Time</t>
  </si>
  <si>
    <t>total slots</t>
  </si>
  <si>
    <t>Total MSYs</t>
  </si>
  <si>
    <r>
      <t xml:space="preserve">Note: </t>
    </r>
    <r>
      <rPr>
        <sz val="9"/>
        <rFont val="Calibri"/>
        <family val="2"/>
      </rPr>
      <t>Total MSYs must comply with the minimum Threshold Criteria outlined in the Notice</t>
    </r>
    <r>
      <rPr>
        <sz val="9"/>
        <rFont val="Calibri"/>
        <family val="2"/>
      </rPr>
      <t xml:space="preserve"> &amp; Application Instructions</t>
    </r>
  </si>
  <si>
    <t>Section II.A Living Allowance</t>
  </si>
  <si>
    <t>B. Member Support Costs</t>
  </si>
  <si>
    <t>FICA</t>
  </si>
  <si>
    <t>(auto calculation of %)</t>
  </si>
  <si>
    <r>
      <t xml:space="preserve">Note: </t>
    </r>
    <r>
      <rPr>
        <i/>
        <sz val="9"/>
        <rFont val="Calibri"/>
        <family val="2"/>
      </rPr>
      <t>The FICA must be 7.65% of total living allowance (unless FICA exempt)</t>
    </r>
  </si>
  <si>
    <t xml:space="preserve">Workers Compensation (or AD&amp;D) rate: </t>
  </si>
  <si>
    <t xml:space="preserve">Health Care: </t>
  </si>
  <si>
    <r>
      <t xml:space="preserve">Note: </t>
    </r>
    <r>
      <rPr>
        <i/>
        <sz val="9"/>
        <rFont val="Calibri"/>
        <family val="2"/>
      </rPr>
      <t>Show the formula including number of members, number of months, and monthly rate.</t>
    </r>
  </si>
  <si>
    <t>Other Member Support Costs:</t>
  </si>
  <si>
    <t>Section II.B Member Support Costs</t>
  </si>
  <si>
    <t>Section II Total</t>
  </si>
  <si>
    <t>Section III: Administrative/Indirect Costs</t>
  </si>
  <si>
    <t>Applicants should choose option A OR option B.</t>
  </si>
  <si>
    <t>A: Corporation Fixed Percentage Method</t>
  </si>
  <si>
    <t>Corporation Fixed Percentage Method Calculations</t>
  </si>
  <si>
    <t>Administrative Costs</t>
  </si>
  <si>
    <t>CNCS Admin Rate Claimed</t>
  </si>
  <si>
    <t>Maximum  Grantee Share</t>
  </si>
  <si>
    <t>Section III.A Total</t>
  </si>
  <si>
    <t>Enter amounts in budget to the left</t>
  </si>
  <si>
    <t>B: State or Federally Approved Indirect Cost Rate Method</t>
  </si>
  <si>
    <t>State or Federally Approved Indirect Cost Rate Calculations*</t>
  </si>
  <si>
    <t>ICR Rate</t>
  </si>
  <si>
    <t xml:space="preserve">Section III.B Total </t>
  </si>
  <si>
    <t>Section III Total</t>
  </si>
  <si>
    <t xml:space="preserve"> </t>
  </si>
  <si>
    <t>Budget Total</t>
  </si>
  <si>
    <t>Total CNCS Budget must not exceed $25,200 per MSY)</t>
  </si>
  <si>
    <t>Match Percent</t>
  </si>
  <si>
    <r>
      <t xml:space="preserve">Note: </t>
    </r>
    <r>
      <rPr>
        <i/>
        <sz val="9"/>
        <rFont val="Calibri"/>
        <family val="2"/>
      </rPr>
      <t>Grantee share must account for at least 24% of the total budget.</t>
    </r>
  </si>
  <si>
    <t>Minimum Grantee Share Required</t>
  </si>
  <si>
    <r>
      <rPr>
        <b/>
        <i/>
        <sz val="9"/>
        <rFont val="Calibri"/>
        <family val="2"/>
      </rPr>
      <t>Note:</t>
    </r>
    <r>
      <rPr>
        <i/>
        <sz val="9"/>
        <rFont val="Calibri"/>
        <family val="2"/>
      </rPr>
      <t xml:space="preserve"> *These calculations assume the Modified Total Direct Costs (MTDC) method is used for the Federally Approved Indirect Cost Rate and are maximums if all amounts reported to Section I of the grant are eligible to have the indirect rate applied to them.  A manual calculation should be performed for maximum total CNCS and Grantee Share Administration and maximum for Section IIIB if an organization with a federally approved indirect rate uses a base other than MTDC or if MTDC is used but certain amounts in Section I and II are not part of the base that the rate should be applied to.  In such a case, the formulas in the yellow cells in Section II Grantee Share should be disregarded, and the applicant should enter the appropriate numbers in place of the formulas.</t>
    </r>
  </si>
  <si>
    <t>Source of Funds</t>
  </si>
  <si>
    <t>Match Description. Indicate if Proposed or Secured</t>
  </si>
  <si>
    <t>Classification</t>
  </si>
  <si>
    <t>Source</t>
  </si>
  <si>
    <t>Amount</t>
  </si>
  <si>
    <t>Matching Funds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</si>
</sst>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27">
    <font>
      <sz val="10"/>
      <name val="Arial"/>
    </font>
    <font>
      <b/>
      <i/>
      <sz val="10"/>
      <color indexed="44"/>
      <name val="Arial"/>
      <family val="2"/>
    </font>
    <font>
      <i/>
      <sz val="9"/>
      <name val="Calibri"/>
      <family val="2"/>
    </font>
    <font>
      <b/>
      <i/>
      <sz val="9"/>
      <name val="Calibri"/>
      <family val="2"/>
    </font>
    <font>
      <sz val="11"/>
      <name val="Calibri"/>
      <family val="2"/>
    </font>
    <font>
      <b/>
      <u/>
      <sz val="11"/>
      <name val="Calibri"/>
      <family val="2"/>
    </font>
    <font>
      <sz val="11"/>
      <color indexed="10"/>
      <name val="Calibri"/>
      <family val="2"/>
    </font>
    <font>
      <sz val="10"/>
      <name val="Calibri"/>
      <family val="2"/>
      <scheme val="minor"/>
    </font>
    <font>
      <b/>
      <sz val="11"/>
      <name val="Calibri"/>
      <family val="2"/>
      <scheme val="minor"/>
    </font>
    <font>
      <sz val="8"/>
      <name val="Calibri"/>
      <family val="2"/>
      <scheme val="minor"/>
    </font>
    <font>
      <i/>
      <sz val="8"/>
      <name val="Calibri"/>
      <family val="2"/>
      <scheme val="minor"/>
    </font>
    <font>
      <b/>
      <sz val="10"/>
      <name val="Calibri"/>
      <family val="2"/>
      <scheme val="minor"/>
    </font>
    <font>
      <i/>
      <sz val="10"/>
      <name val="Calibri"/>
      <family val="2"/>
      <scheme val="minor"/>
    </font>
    <font>
      <b/>
      <i/>
      <sz val="8"/>
      <name val="Calibri"/>
      <family val="2"/>
      <scheme val="minor"/>
    </font>
    <font>
      <sz val="9"/>
      <name val="Calibri"/>
      <family val="2"/>
      <scheme val="minor"/>
    </font>
    <font>
      <i/>
      <sz val="9"/>
      <name val="Calibri"/>
      <family val="2"/>
      <scheme val="minor"/>
    </font>
    <font>
      <b/>
      <sz val="9"/>
      <name val="Calibri"/>
      <family val="2"/>
      <scheme val="minor"/>
    </font>
    <font>
      <u/>
      <sz val="9"/>
      <name val="Calibri"/>
      <family val="2"/>
      <scheme val="minor"/>
    </font>
    <font>
      <b/>
      <i/>
      <sz val="9"/>
      <name val="Calibri"/>
      <family val="2"/>
      <scheme val="minor"/>
    </font>
    <font>
      <b/>
      <u/>
      <sz val="10"/>
      <name val="Calibri"/>
      <family val="2"/>
      <scheme val="minor"/>
    </font>
    <font>
      <u/>
      <sz val="10"/>
      <name val="Calibri"/>
      <family val="2"/>
      <scheme val="minor"/>
    </font>
    <font>
      <sz val="11"/>
      <name val="Calibri"/>
      <family val="2"/>
      <scheme val="minor"/>
    </font>
    <font>
      <b/>
      <i/>
      <sz val="10"/>
      <name val="Calibri"/>
      <family val="2"/>
      <scheme val="minor"/>
    </font>
    <font>
      <sz val="10"/>
      <name val="Arial"/>
      <family val="2"/>
    </font>
    <font>
      <b/>
      <i/>
      <sz val="11"/>
      <name val="Calibri"/>
      <family val="2"/>
      <scheme val="minor"/>
    </font>
    <font>
      <sz val="8"/>
      <name val="Arial"/>
      <family val="2"/>
    </font>
    <font>
      <sz val="9"/>
      <name val="Calibri"/>
      <family val="2"/>
    </font>
  </fonts>
  <fills count="9">
    <fill>
      <patternFill patternType="none"/>
    </fill>
    <fill>
      <patternFill patternType="gray125"/>
    </fill>
    <fill>
      <patternFill patternType="solid">
        <fgColor indexed="55"/>
        <bgColor indexed="64"/>
      </patternFill>
    </fill>
    <fill>
      <patternFill patternType="solid">
        <fgColor indexed="43"/>
        <bgColor indexed="64"/>
      </patternFill>
    </fill>
    <fill>
      <patternFill patternType="solid">
        <fgColor indexed="44"/>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rgb="FFFFFF99"/>
        <bgColor indexed="64"/>
      </patternFill>
    </fill>
  </fills>
  <borders count="24">
    <border>
      <left/>
      <right/>
      <top/>
      <bottom/>
      <diagonal/>
    </border>
    <border>
      <left/>
      <right/>
      <top/>
      <bottom style="thin">
        <color indexed="23"/>
      </bottom>
      <diagonal/>
    </border>
    <border>
      <left/>
      <right/>
      <top style="thin">
        <color indexed="23"/>
      </top>
      <bottom style="thin">
        <color indexed="23"/>
      </bottom>
      <diagonal/>
    </border>
    <border>
      <left/>
      <right/>
      <top style="thin">
        <color indexed="23"/>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23"/>
      </top>
      <bottom style="thin">
        <color indexed="23"/>
      </bottom>
      <diagonal/>
    </border>
    <border>
      <left style="dotted">
        <color indexed="64"/>
      </left>
      <right/>
      <top/>
      <bottom/>
      <diagonal/>
    </border>
    <border>
      <left style="dotted">
        <color indexed="64"/>
      </left>
      <right style="dotted">
        <color indexed="64"/>
      </right>
      <top style="thin">
        <color indexed="23"/>
      </top>
      <bottom style="thin">
        <color indexed="23"/>
      </bottom>
      <diagonal/>
    </border>
    <border>
      <left style="dotted">
        <color auto="1"/>
      </left>
      <right style="dotted">
        <color auto="1"/>
      </right>
      <top/>
      <bottom style="thin">
        <color indexed="23"/>
      </bottom>
      <diagonal/>
    </border>
    <border>
      <left style="dotted">
        <color auto="1"/>
      </left>
      <right style="dotted">
        <color auto="1"/>
      </right>
      <top/>
      <bottom/>
      <diagonal/>
    </border>
    <border>
      <left style="dotted">
        <color auto="1"/>
      </left>
      <right style="dotted">
        <color auto="1"/>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tted">
        <color auto="1"/>
      </left>
      <right style="medium">
        <color indexed="64"/>
      </right>
      <top/>
      <bottom style="thin">
        <color indexed="23"/>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otted">
        <color auto="1"/>
      </right>
      <top/>
      <bottom style="thin">
        <color indexed="23"/>
      </bottom>
      <diagonal/>
    </border>
  </borders>
  <cellStyleXfs count="3">
    <xf numFmtId="0" fontId="0" fillId="0" borderId="0"/>
    <xf numFmtId="44" fontId="23" fillId="0" borderId="0" applyFont="0" applyFill="0" applyBorder="0" applyAlignment="0" applyProtection="0"/>
    <xf numFmtId="9" fontId="23" fillId="0" borderId="0" applyFont="0" applyFill="0" applyBorder="0" applyAlignment="0" applyProtection="0"/>
  </cellStyleXfs>
  <cellXfs count="143">
    <xf numFmtId="0" fontId="0" fillId="0" borderId="0" xfId="0"/>
    <xf numFmtId="0" fontId="8" fillId="0" borderId="0" xfId="0" applyFont="1"/>
    <xf numFmtId="0" fontId="8" fillId="2" borderId="0" xfId="0" applyFont="1" applyFill="1" applyAlignment="1">
      <alignment horizontal="center"/>
    </xf>
    <xf numFmtId="164" fontId="11" fillId="0" borderId="0" xfId="0" applyNumberFormat="1" applyFont="1"/>
    <xf numFmtId="0" fontId="9" fillId="0" borderId="0" xfId="0" applyFont="1"/>
    <xf numFmtId="0" fontId="7" fillId="4" borderId="0" xfId="0" applyFont="1" applyFill="1"/>
    <xf numFmtId="164" fontId="11" fillId="4" borderId="0" xfId="0" applyNumberFormat="1" applyFont="1" applyFill="1"/>
    <xf numFmtId="0" fontId="11" fillId="0" borderId="0" xfId="0" applyFont="1"/>
    <xf numFmtId="0" fontId="10" fillId="0" borderId="0" xfId="0" applyFont="1" applyAlignment="1">
      <alignment horizontal="right"/>
    </xf>
    <xf numFmtId="0" fontId="7" fillId="4" borderId="4" xfId="0" applyFont="1" applyFill="1" applyBorder="1"/>
    <xf numFmtId="10" fontId="8" fillId="5" borderId="4" xfId="0" applyNumberFormat="1" applyFont="1" applyFill="1" applyBorder="1" applyAlignment="1">
      <alignment horizontal="right"/>
    </xf>
    <xf numFmtId="0" fontId="8" fillId="5" borderId="4" xfId="0" applyFont="1" applyFill="1" applyBorder="1" applyAlignment="1">
      <alignment horizontal="right"/>
    </xf>
    <xf numFmtId="0" fontId="14" fillId="0" borderId="0" xfId="0" applyFont="1" applyAlignment="1">
      <alignment wrapText="1"/>
    </xf>
    <xf numFmtId="0" fontId="17" fillId="0" borderId="0" xfId="0" applyFont="1" applyAlignment="1">
      <alignment horizontal="center" vertical="center"/>
    </xf>
    <xf numFmtId="164" fontId="14" fillId="0" borderId="0" xfId="0" applyNumberFormat="1" applyFont="1" applyAlignment="1">
      <alignment wrapText="1"/>
    </xf>
    <xf numFmtId="164" fontId="7" fillId="3" borderId="1" xfId="0" applyNumberFormat="1" applyFont="1" applyFill="1" applyBorder="1" applyProtection="1">
      <protection locked="0"/>
    </xf>
    <xf numFmtId="164" fontId="7" fillId="0" borderId="0" xfId="0" applyNumberFormat="1" applyFont="1"/>
    <xf numFmtId="164" fontId="7" fillId="3" borderId="2" xfId="0" applyNumberFormat="1" applyFont="1" applyFill="1" applyBorder="1" applyProtection="1">
      <protection locked="0"/>
    </xf>
    <xf numFmtId="164" fontId="11" fillId="4" borderId="4" xfId="0" applyNumberFormat="1" applyFont="1" applyFill="1" applyBorder="1"/>
    <xf numFmtId="164" fontId="11" fillId="4" borderId="5" xfId="0" applyNumberFormat="1" applyFont="1" applyFill="1" applyBorder="1"/>
    <xf numFmtId="164" fontId="7" fillId="3" borderId="7" xfId="0" applyNumberFormat="1" applyFont="1" applyFill="1" applyBorder="1" applyProtection="1">
      <protection locked="0"/>
    </xf>
    <xf numFmtId="164" fontId="7" fillId="0" borderId="8" xfId="0" applyNumberFormat="1" applyFont="1" applyBorder="1"/>
    <xf numFmtId="164" fontId="7" fillId="3" borderId="10" xfId="0" applyNumberFormat="1" applyFont="1" applyFill="1" applyBorder="1" applyProtection="1">
      <protection locked="0"/>
    </xf>
    <xf numFmtId="164" fontId="11" fillId="4" borderId="11" xfId="0" applyNumberFormat="1" applyFont="1" applyFill="1" applyBorder="1"/>
    <xf numFmtId="164" fontId="11" fillId="4" borderId="12" xfId="0" applyNumberFormat="1" applyFont="1" applyFill="1" applyBorder="1"/>
    <xf numFmtId="0" fontId="2" fillId="0" borderId="0" xfId="0" applyFont="1" applyAlignment="1">
      <alignment vertical="top" wrapText="1"/>
    </xf>
    <xf numFmtId="0" fontId="15" fillId="0" borderId="0" xfId="0" applyFont="1" applyAlignment="1">
      <alignment vertical="top" wrapText="1"/>
    </xf>
    <xf numFmtId="165" fontId="7" fillId="3" borderId="10" xfId="1" applyNumberFormat="1" applyFont="1" applyFill="1" applyBorder="1" applyProtection="1">
      <protection locked="0"/>
    </xf>
    <xf numFmtId="165" fontId="7" fillId="3" borderId="9" xfId="1" applyNumberFormat="1" applyFont="1" applyFill="1" applyBorder="1" applyProtection="1">
      <protection locked="0"/>
    </xf>
    <xf numFmtId="0" fontId="22" fillId="0" borderId="0" xfId="0" applyFont="1" applyAlignment="1">
      <alignment horizontal="left" wrapText="1"/>
    </xf>
    <xf numFmtId="0" fontId="18" fillId="0" borderId="0" xfId="0" applyFont="1"/>
    <xf numFmtId="0" fontId="22" fillId="0" borderId="0" xfId="0" applyFont="1" applyAlignment="1">
      <alignment wrapText="1"/>
    </xf>
    <xf numFmtId="164" fontId="16" fillId="0" borderId="0" xfId="0" applyNumberFormat="1" applyFont="1" applyAlignment="1">
      <alignment horizontal="center" vertical="center" wrapText="1"/>
    </xf>
    <xf numFmtId="9" fontId="0" fillId="0" borderId="0" xfId="0" applyNumberFormat="1"/>
    <xf numFmtId="164" fontId="7" fillId="3" borderId="0" xfId="0" applyNumberFormat="1" applyFont="1" applyFill="1" applyProtection="1">
      <protection locked="0"/>
    </xf>
    <xf numFmtId="164" fontId="7" fillId="3" borderId="11" xfId="0" applyNumberFormat="1" applyFont="1" applyFill="1" applyBorder="1" applyProtection="1">
      <protection locked="0"/>
    </xf>
    <xf numFmtId="164" fontId="7" fillId="0" borderId="0" xfId="0" applyNumberFormat="1" applyFont="1" applyProtection="1">
      <protection locked="0"/>
    </xf>
    <xf numFmtId="9" fontId="7" fillId="3" borderId="10" xfId="2" applyFont="1" applyFill="1" applyBorder="1" applyProtection="1">
      <protection locked="0"/>
    </xf>
    <xf numFmtId="10" fontId="9" fillId="0" borderId="0" xfId="0" applyNumberFormat="1" applyFont="1" applyAlignment="1" applyProtection="1">
      <alignment horizontal="center"/>
      <protection locked="0"/>
    </xf>
    <xf numFmtId="0" fontId="15" fillId="0" borderId="16" xfId="0" applyFont="1" applyBorder="1" applyAlignment="1">
      <alignment wrapText="1"/>
    </xf>
    <xf numFmtId="9" fontId="7" fillId="3" borderId="17" xfId="2" applyFont="1" applyFill="1" applyBorder="1" applyProtection="1">
      <protection locked="0"/>
    </xf>
    <xf numFmtId="0" fontId="7" fillId="0" borderId="0" xfId="0" applyFont="1" applyAlignment="1">
      <alignment wrapText="1"/>
    </xf>
    <xf numFmtId="164" fontId="11" fillId="4" borderId="18" xfId="0" applyNumberFormat="1" applyFont="1" applyFill="1" applyBorder="1"/>
    <xf numFmtId="164" fontId="16" fillId="0" borderId="18" xfId="0" applyNumberFormat="1" applyFont="1" applyBorder="1" applyAlignment="1">
      <alignment vertical="center" wrapText="1"/>
    </xf>
    <xf numFmtId="0" fontId="24" fillId="7" borderId="0" xfId="0" applyFont="1" applyFill="1"/>
    <xf numFmtId="0" fontId="8" fillId="7" borderId="0" xfId="0" applyFont="1" applyFill="1"/>
    <xf numFmtId="0" fontId="8" fillId="7" borderId="0" xfId="0" applyFont="1" applyFill="1" applyAlignment="1">
      <alignment horizontal="center"/>
    </xf>
    <xf numFmtId="0" fontId="7" fillId="0" borderId="19" xfId="0" applyFont="1" applyBorder="1"/>
    <xf numFmtId="0" fontId="7" fillId="0" borderId="20" xfId="0" applyFont="1" applyBorder="1"/>
    <xf numFmtId="0" fontId="7" fillId="0" borderId="21" xfId="0" applyFont="1" applyBorder="1"/>
    <xf numFmtId="0" fontId="7" fillId="0" borderId="0" xfId="0" applyFont="1"/>
    <xf numFmtId="0" fontId="0" fillId="0" borderId="0" xfId="0"/>
    <xf numFmtId="0" fontId="2" fillId="0" borderId="0" xfId="0" applyFont="1" applyAlignment="1">
      <alignment horizontal="left" vertical="top" wrapText="1"/>
    </xf>
    <xf numFmtId="0" fontId="11" fillId="4" borderId="0" xfId="0" applyFont="1" applyFill="1"/>
    <xf numFmtId="0" fontId="18" fillId="0" borderId="0" xfId="0" applyFont="1" applyAlignment="1">
      <alignment wrapText="1"/>
    </xf>
    <xf numFmtId="0" fontId="13" fillId="0" borderId="0" xfId="0" applyFont="1"/>
    <xf numFmtId="0" fontId="22" fillId="0" borderId="0" xfId="0" applyFont="1"/>
    <xf numFmtId="164" fontId="7" fillId="0" borderId="0" xfId="0" applyNumberFormat="1" applyFont="1" applyFill="1"/>
    <xf numFmtId="164" fontId="11" fillId="0" borderId="0" xfId="0" applyNumberFormat="1" applyFont="1" applyFill="1"/>
    <xf numFmtId="0" fontId="7" fillId="0" borderId="0" xfId="0" applyFont="1" applyFill="1"/>
    <xf numFmtId="0" fontId="9" fillId="0" borderId="0" xfId="0" applyFont="1" applyFill="1"/>
    <xf numFmtId="164" fontId="7" fillId="8" borderId="2" xfId="0" applyNumberFormat="1" applyFont="1" applyFill="1" applyBorder="1" applyProtection="1">
      <protection locked="0"/>
    </xf>
    <xf numFmtId="164" fontId="7" fillId="8" borderId="9" xfId="0" applyNumberFormat="1" applyFont="1" applyFill="1" applyBorder="1" applyProtection="1">
      <protection locked="0"/>
    </xf>
    <xf numFmtId="0" fontId="8" fillId="0" borderId="0" xfId="0" applyFont="1" applyFill="1"/>
    <xf numFmtId="0" fontId="8" fillId="0" borderId="0" xfId="0" applyFont="1" applyFill="1" applyAlignment="1">
      <alignment horizontal="center"/>
    </xf>
    <xf numFmtId="0" fontId="11" fillId="0" borderId="0" xfId="0" applyFont="1" applyFill="1" applyAlignment="1">
      <alignment horizontal="center"/>
    </xf>
    <xf numFmtId="1" fontId="7" fillId="0" borderId="0" xfId="0" applyNumberFormat="1" applyFont="1" applyFill="1" applyAlignment="1">
      <alignment horizontal="center"/>
    </xf>
    <xf numFmtId="0" fontId="12" fillId="0" borderId="0" xfId="0" applyFont="1" applyFill="1"/>
    <xf numFmtId="1" fontId="11" fillId="0" borderId="0" xfId="0" applyNumberFormat="1" applyFont="1" applyFill="1" applyAlignment="1">
      <alignment horizontal="center" vertical="center"/>
    </xf>
    <xf numFmtId="3" fontId="7" fillId="8" borderId="2" xfId="0" applyNumberFormat="1" applyFont="1" applyFill="1" applyBorder="1" applyAlignment="1" applyProtection="1">
      <alignment horizontal="center"/>
      <protection locked="0"/>
    </xf>
    <xf numFmtId="0" fontId="7" fillId="8" borderId="22" xfId="0" applyFont="1" applyFill="1" applyBorder="1" applyAlignment="1">
      <alignment horizontal="left" indent="1"/>
    </xf>
    <xf numFmtId="10" fontId="9" fillId="8" borderId="0" xfId="0" applyNumberFormat="1" applyFont="1" applyFill="1" applyBorder="1" applyAlignment="1">
      <alignment horizontal="center"/>
    </xf>
    <xf numFmtId="0" fontId="7" fillId="8" borderId="22" xfId="0" applyFont="1" applyFill="1" applyBorder="1" applyProtection="1">
      <protection locked="0"/>
    </xf>
    <xf numFmtId="164" fontId="7" fillId="8" borderId="7" xfId="0" applyNumberFormat="1" applyFont="1" applyFill="1" applyBorder="1" applyProtection="1">
      <protection locked="0"/>
    </xf>
    <xf numFmtId="164" fontId="7" fillId="8" borderId="22" xfId="0" applyNumberFormat="1" applyFont="1" applyFill="1" applyBorder="1" applyProtection="1">
      <protection locked="0"/>
    </xf>
    <xf numFmtId="164" fontId="7" fillId="3" borderId="22" xfId="0" applyNumberFormat="1" applyFont="1" applyFill="1" applyBorder="1" applyProtection="1">
      <protection locked="0"/>
    </xf>
    <xf numFmtId="164" fontId="7" fillId="3" borderId="23" xfId="0" applyNumberFormat="1" applyFont="1" applyFill="1" applyBorder="1" applyProtection="1">
      <protection locked="0"/>
    </xf>
    <xf numFmtId="0" fontId="14" fillId="0" borderId="0" xfId="0" applyFont="1"/>
    <xf numFmtId="6" fontId="14" fillId="0" borderId="0" xfId="0" applyNumberFormat="1" applyFont="1" applyAlignment="1">
      <alignment wrapText="1"/>
    </xf>
    <xf numFmtId="0" fontId="12" fillId="0" borderId="0" xfId="0" applyFont="1"/>
    <xf numFmtId="0" fontId="2" fillId="0" borderId="0" xfId="0" applyFont="1" applyAlignment="1">
      <alignment wrapText="1"/>
    </xf>
    <xf numFmtId="0" fontId="15" fillId="0" borderId="0" xfId="0" applyFont="1" applyAlignment="1">
      <alignment wrapText="1"/>
    </xf>
    <xf numFmtId="0" fontId="2" fillId="0" borderId="0" xfId="0" applyFont="1" applyAlignment="1">
      <alignment horizontal="left" vertical="top" wrapText="1"/>
    </xf>
    <xf numFmtId="0" fontId="15" fillId="0" borderId="0" xfId="0" applyFont="1" applyAlignment="1">
      <alignment horizontal="left" vertical="top" wrapText="1"/>
    </xf>
    <xf numFmtId="0" fontId="7" fillId="0" borderId="1" xfId="0" applyFont="1" applyBorder="1" applyAlignment="1">
      <alignment horizontal="left" indent="1"/>
    </xf>
    <xf numFmtId="0" fontId="8" fillId="5" borderId="4" xfId="0" applyFont="1" applyFill="1" applyBorder="1" applyAlignment="1">
      <alignment horizontal="left"/>
    </xf>
    <xf numFmtId="0" fontId="7" fillId="8" borderId="22" xfId="0" applyFont="1" applyFill="1" applyBorder="1" applyAlignment="1">
      <alignment horizontal="left" indent="1"/>
    </xf>
    <xf numFmtId="0" fontId="8" fillId="0" borderId="0" xfId="0" applyFont="1" applyAlignment="1">
      <alignment horizont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5" xfId="0" applyFont="1" applyBorder="1" applyAlignment="1">
      <alignment horizontal="left" wrapText="1"/>
    </xf>
    <xf numFmtId="0" fontId="18" fillId="0" borderId="19" xfId="0" applyFont="1" applyBorder="1" applyAlignment="1">
      <alignment horizontal="left" wrapText="1"/>
    </xf>
    <xf numFmtId="0" fontId="18" fillId="0" borderId="20" xfId="0" applyFont="1" applyBorder="1" applyAlignment="1">
      <alignment horizontal="left" wrapText="1"/>
    </xf>
    <xf numFmtId="0" fontId="18" fillId="0" borderId="21" xfId="0" applyFont="1" applyBorder="1" applyAlignment="1">
      <alignment horizontal="left" wrapText="1"/>
    </xf>
    <xf numFmtId="164" fontId="11" fillId="4" borderId="20" xfId="0" applyNumberFormat="1" applyFont="1" applyFill="1" applyBorder="1" applyAlignment="1">
      <alignment horizontal="center"/>
    </xf>
    <xf numFmtId="0" fontId="18" fillId="0" borderId="13" xfId="0" applyFont="1" applyBorder="1" applyAlignment="1">
      <alignment horizontal="left" wrapText="1"/>
    </xf>
    <xf numFmtId="0" fontId="18" fillId="0" borderId="14" xfId="0" applyFont="1" applyBorder="1" applyAlignment="1">
      <alignment horizontal="left" wrapText="1"/>
    </xf>
    <xf numFmtId="0" fontId="18" fillId="0" borderId="15" xfId="0" applyFont="1" applyBorder="1" applyAlignment="1">
      <alignment horizontal="left" wrapText="1"/>
    </xf>
    <xf numFmtId="0" fontId="18" fillId="0" borderId="0" xfId="0" applyFont="1" applyAlignment="1">
      <alignment wrapText="1"/>
    </xf>
    <xf numFmtId="0" fontId="11" fillId="0" borderId="3" xfId="0" applyFont="1" applyBorder="1" applyAlignment="1">
      <alignment horizontal="left" indent="2"/>
    </xf>
    <xf numFmtId="0" fontId="7" fillId="0" borderId="3" xfId="0" applyFont="1" applyBorder="1" applyAlignment="1">
      <alignment horizontal="left" indent="2"/>
    </xf>
    <xf numFmtId="0" fontId="14" fillId="0" borderId="0" xfId="0" applyFont="1" applyAlignment="1">
      <alignment horizontal="left" wrapText="1"/>
    </xf>
    <xf numFmtId="0" fontId="18" fillId="0" borderId="0" xfId="0" applyFont="1" applyAlignment="1">
      <alignment horizontal="left" wrapText="1"/>
    </xf>
    <xf numFmtId="0" fontId="14" fillId="0" borderId="0" xfId="0" applyFont="1" applyAlignment="1">
      <alignment horizontal="left" vertical="center" wrapText="1"/>
    </xf>
    <xf numFmtId="0" fontId="8" fillId="2" borderId="0" xfId="0" applyFont="1" applyFill="1" applyAlignment="1">
      <alignment horizontal="left"/>
    </xf>
    <xf numFmtId="0" fontId="18" fillId="0" borderId="0" xfId="0" applyFont="1" applyAlignment="1">
      <alignment vertical="top" wrapText="1"/>
    </xf>
    <xf numFmtId="0" fontId="14" fillId="0" borderId="0" xfId="0" applyFont="1" applyAlignment="1">
      <alignment vertical="top"/>
    </xf>
    <xf numFmtId="0" fontId="11" fillId="0" borderId="3" xfId="0" applyFont="1" applyFill="1" applyBorder="1" applyAlignment="1">
      <alignment horizontal="right"/>
    </xf>
    <xf numFmtId="0" fontId="7" fillId="0" borderId="0" xfId="0" applyFont="1" applyAlignment="1">
      <alignment horizontal="left" indent="1"/>
    </xf>
    <xf numFmtId="0" fontId="10" fillId="8" borderId="22" xfId="0" applyFont="1" applyFill="1" applyBorder="1" applyAlignment="1">
      <alignment horizontal="right"/>
    </xf>
    <xf numFmtId="0" fontId="11" fillId="0" borderId="0" xfId="0" applyFont="1" applyFill="1" applyAlignment="1">
      <alignment horizontal="left" indent="2"/>
    </xf>
    <xf numFmtId="0" fontId="11" fillId="0" borderId="0" xfId="0" applyFont="1" applyFill="1" applyBorder="1" applyAlignment="1">
      <alignment horizontal="left" indent="2"/>
    </xf>
    <xf numFmtId="0" fontId="7" fillId="8" borderId="22" xfId="0" applyFont="1" applyFill="1" applyBorder="1" applyAlignment="1" applyProtection="1">
      <alignment horizontal="center"/>
      <protection locked="0"/>
    </xf>
    <xf numFmtId="0" fontId="11" fillId="0" borderId="0" xfId="0" applyFont="1" applyFill="1" applyAlignment="1">
      <alignment horizontal="right"/>
    </xf>
    <xf numFmtId="0" fontId="11" fillId="0" borderId="3" xfId="0" applyFont="1" applyFill="1" applyBorder="1" applyAlignment="1">
      <alignment horizontal="left" indent="2"/>
    </xf>
    <xf numFmtId="0" fontId="7" fillId="0" borderId="3" xfId="0" applyFont="1" applyFill="1" applyBorder="1" applyAlignment="1">
      <alignment horizontal="left" indent="2"/>
    </xf>
    <xf numFmtId="0" fontId="7" fillId="3" borderId="1" xfId="0" applyFont="1" applyFill="1" applyBorder="1" applyAlignment="1" applyProtection="1">
      <alignment wrapText="1"/>
      <protection locked="0"/>
    </xf>
    <xf numFmtId="0" fontId="21" fillId="6" borderId="0" xfId="0" applyFont="1" applyFill="1" applyAlignment="1">
      <alignment horizontal="left" vertical="distributed" wrapText="1"/>
    </xf>
    <xf numFmtId="0" fontId="1" fillId="0" borderId="0" xfId="0" applyFont="1" applyAlignment="1"/>
    <xf numFmtId="0" fontId="0" fillId="0" borderId="0" xfId="0" applyAlignment="1"/>
    <xf numFmtId="0" fontId="8" fillId="2" borderId="0" xfId="0" applyFont="1" applyFill="1" applyAlignment="1"/>
    <xf numFmtId="0" fontId="19" fillId="0" borderId="0" xfId="0" applyFont="1" applyAlignment="1"/>
    <xf numFmtId="0" fontId="20" fillId="0" borderId="0" xfId="0" applyFont="1" applyAlignment="1"/>
    <xf numFmtId="0" fontId="7" fillId="0" borderId="0" xfId="0" applyFont="1" applyAlignment="1"/>
    <xf numFmtId="0" fontId="7" fillId="3" borderId="1" xfId="0" applyFont="1" applyFill="1" applyBorder="1" applyAlignment="1" applyProtection="1">
      <protection locked="0"/>
    </xf>
    <xf numFmtId="0" fontId="7" fillId="3" borderId="1" xfId="0" applyFont="1" applyFill="1" applyBorder="1" applyAlignment="1"/>
    <xf numFmtId="0" fontId="19" fillId="0" borderId="0" xfId="0" applyFont="1" applyFill="1" applyAlignment="1"/>
    <xf numFmtId="0" fontId="7" fillId="0" borderId="0" xfId="0" applyFont="1" applyFill="1" applyAlignment="1"/>
    <xf numFmtId="0" fontId="7" fillId="8" borderId="1" xfId="0" applyFont="1" applyFill="1" applyBorder="1" applyAlignment="1" applyProtection="1">
      <protection locked="0"/>
    </xf>
    <xf numFmtId="0" fontId="7" fillId="8" borderId="2" xfId="0" applyFont="1" applyFill="1" applyBorder="1" applyAlignment="1" applyProtection="1">
      <protection locked="0"/>
    </xf>
    <xf numFmtId="0" fontId="20" fillId="0" borderId="0" xfId="0" applyFont="1" applyFill="1" applyAlignment="1"/>
    <xf numFmtId="0" fontId="11" fillId="0" borderId="3" xfId="0" applyFont="1" applyFill="1" applyBorder="1" applyAlignment="1"/>
    <xf numFmtId="0" fontId="7" fillId="0" borderId="3" xfId="0" applyFont="1" applyFill="1" applyBorder="1" applyAlignment="1"/>
    <xf numFmtId="0" fontId="8" fillId="0" borderId="0" xfId="0" applyFont="1" applyFill="1" applyAlignment="1"/>
    <xf numFmtId="0" fontId="14" fillId="0" borderId="0" xfId="0" applyFont="1" applyAlignment="1"/>
    <xf numFmtId="0" fontId="12" fillId="0" borderId="0" xfId="0" applyFont="1" applyFill="1" applyAlignment="1"/>
    <xf numFmtId="0" fontId="7" fillId="8" borderId="22" xfId="0" applyFont="1" applyFill="1" applyBorder="1" applyAlignment="1" applyProtection="1">
      <protection locked="0"/>
    </xf>
    <xf numFmtId="0" fontId="11" fillId="0" borderId="0" xfId="0" applyFont="1" applyFill="1" applyAlignment="1"/>
    <xf numFmtId="0" fontId="13" fillId="0" borderId="0" xfId="0" applyFont="1" applyAlignment="1"/>
    <xf numFmtId="0" fontId="22" fillId="0" borderId="0" xfId="0" applyFont="1" applyAlignment="1"/>
    <xf numFmtId="0" fontId="11" fillId="4" borderId="0" xfId="0" applyFont="1" applyFill="1" applyAlignment="1"/>
    <xf numFmtId="0" fontId="8" fillId="4" borderId="6" xfId="0" applyFont="1" applyFill="1" applyBorder="1" applyAlignment="1"/>
    <xf numFmtId="0" fontId="8" fillId="4" borderId="4" xfId="0" applyFont="1" applyFill="1" applyBorder="1" applyAlignment="1"/>
  </cellXfs>
  <cellStyles count="3">
    <cellStyle name="Currency" xfId="1" builtinId="4"/>
    <cellStyle name="Normal" xfId="0" builtinId="0"/>
    <cellStyle name="Percent" xfId="2" builtinId="5"/>
  </cellStyles>
  <dxfs count="5">
    <dxf>
      <fill>
        <patternFill>
          <bgColor rgb="FFFF0000"/>
        </patternFill>
      </fill>
    </dxf>
    <dxf>
      <font>
        <color rgb="FF9C0006"/>
      </font>
      <fill>
        <patternFill>
          <bgColor rgb="FFFFC7CE"/>
        </patternFill>
      </fill>
    </dxf>
    <dxf>
      <fill>
        <patternFill>
          <bgColor rgb="FF00B05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742950</xdr:colOff>
      <xdr:row>0</xdr:row>
      <xdr:rowOff>76200</xdr:rowOff>
    </xdr:from>
    <xdr:to>
      <xdr:col>8</xdr:col>
      <xdr:colOff>819150</xdr:colOff>
      <xdr:row>1</xdr:row>
      <xdr:rowOff>160020</xdr:rowOff>
    </xdr:to>
    <xdr:sp macro="" textlink="">
      <xdr:nvSpPr>
        <xdr:cNvPr id="1035" name="Text Box 11">
          <a:extLst>
            <a:ext uri="{FF2B5EF4-FFF2-40B4-BE49-F238E27FC236}">
              <a16:creationId xmlns:a16="http://schemas.microsoft.com/office/drawing/2014/main" id="{B174ED15-67B1-4583-BE5E-392C4212ABD2}"/>
            </a:ext>
          </a:extLst>
        </xdr:cNvPr>
        <xdr:cNvSpPr txBox="1">
          <a:spLocks noChangeArrowheads="1"/>
        </xdr:cNvSpPr>
      </xdr:nvSpPr>
      <xdr:spPr bwMode="auto">
        <a:xfrm>
          <a:off x="3352800" y="76200"/>
          <a:ext cx="4295775" cy="90297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2000" b="0" i="0" u="none" strike="noStrike" baseline="0">
              <a:solidFill>
                <a:schemeClr val="tx2"/>
              </a:solidFill>
              <a:latin typeface="+mn-lt"/>
              <a:cs typeface="Arial Bold"/>
            </a:rPr>
            <a:t>2026-27 Budget Cost Reimbursement</a:t>
          </a:r>
        </a:p>
        <a:p>
          <a:pPr algn="r" rtl="0">
            <a:defRPr sz="1000"/>
          </a:pPr>
          <a:r>
            <a:rPr lang="en-US" sz="2000" b="0" i="0" u="none" strike="noStrike" baseline="0">
              <a:solidFill>
                <a:schemeClr val="tx2"/>
              </a:solidFill>
              <a:latin typeface="+mn-lt"/>
              <a:cs typeface="Arial Bold"/>
            </a:rPr>
            <a:t> Grant </a:t>
          </a:r>
          <a:endParaRPr lang="en-US" sz="900">
            <a:solidFill>
              <a:schemeClr val="tx2"/>
            </a:solidFill>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1299" name="Line 12">
          <a:extLst>
            <a:ext uri="{FF2B5EF4-FFF2-40B4-BE49-F238E27FC236}">
              <a16:creationId xmlns:a16="http://schemas.microsoft.com/office/drawing/2014/main" id="{194D29D7-CE6D-492A-93D0-064865908C59}"/>
            </a:ext>
          </a:extLst>
        </xdr:cNvPr>
        <xdr:cNvSpPr>
          <a:spLocks noChangeShapeType="1"/>
        </xdr:cNvSpPr>
      </xdr:nvSpPr>
      <xdr:spPr bwMode="auto">
        <a:xfrm>
          <a:off x="2606040"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242671</xdr:colOff>
      <xdr:row>0</xdr:row>
      <xdr:rowOff>236220</xdr:rowOff>
    </xdr:from>
    <xdr:to>
      <xdr:col>1</xdr:col>
      <xdr:colOff>960653</xdr:colOff>
      <xdr:row>0</xdr:row>
      <xdr:rowOff>707390</xdr:rowOff>
    </xdr:to>
    <xdr:pic>
      <xdr:nvPicPr>
        <xdr:cNvPr id="6" name="Picture 5">
          <a:extLst>
            <a:ext uri="{FF2B5EF4-FFF2-40B4-BE49-F238E27FC236}">
              <a16:creationId xmlns:a16="http://schemas.microsoft.com/office/drawing/2014/main" id="{FD3F684F-F67B-4576-9193-77E1B8C78F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2671" y="236220"/>
          <a:ext cx="1432357" cy="4711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IQUI Mackenzie * HECC" id="{4939DBA7-A1B6-43AA-9BFC-2EABDC0EE119}" userId="S::Mackenzie.Tiqui@HECC.OREGON.GOV::7fe39577-14b9-43bc-b0cc-8d8bd3e9f4a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5" dT="2025-11-20T20:28:41.26" personId="{4939DBA7-A1B6-43AA-9BFC-2EABDC0EE119}" id="{00703698-45F3-4455-B912-DB1780D7471A}">
    <text xml:space="preserve">Budget for 2 staff to attend the National Service Training Conference for 3 days. Programs should be prepared to budget for registration fees, travel, per diem, lodging, etc. </text>
  </threadedComment>
  <threadedComment ref="A92" dT="2025-11-20T20:31:04.33" personId="{4939DBA7-A1B6-43AA-9BFC-2EABDC0EE119}" id="{4683AA7B-8A80-4DFF-8385-82A4DF85BB8C}">
    <text xml:space="preserve">Note: Planning Grant does not support AmeriCorps members, do not include any member costs in budget. </text>
  </threadedComment>
  <threadedComment ref="A167" dT="2025-11-20T20:45:45.74" personId="{4939DBA7-A1B6-43AA-9BFC-2EABDC0EE119}" id="{D675F779-48DD-4DC3-8FFE-53A477D47B61}">
    <text>This must match the Grantee Share Total in the Budget above and should match what is outlined in the Executive Summary.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2"/>
  <sheetViews>
    <sheetView tabSelected="1" topLeftCell="A4" zoomScale="77" zoomScaleNormal="100" workbookViewId="0">
      <selection activeCell="K9" sqref="K9:P10"/>
    </sheetView>
  </sheetViews>
  <sheetFormatPr defaultRowHeight="12.6"/>
  <cols>
    <col min="1" max="1" width="10.7109375" customWidth="1"/>
    <col min="2" max="2" width="16.7109375" customWidth="1"/>
    <col min="3" max="3" width="10.7109375" customWidth="1"/>
    <col min="4" max="4" width="11.7109375" bestFit="1" customWidth="1"/>
    <col min="5" max="5" width="39.7109375" customWidth="1"/>
    <col min="6" max="6" width="4.7109375" bestFit="1" customWidth="1"/>
    <col min="7" max="7" width="13.85546875" bestFit="1" customWidth="1"/>
    <col min="8" max="8" width="16" bestFit="1" customWidth="1"/>
    <col min="9" max="9" width="12.42578125" customWidth="1"/>
    <col min="10" max="10" width="4.7109375" customWidth="1"/>
    <col min="11" max="11" width="19.85546875" customWidth="1"/>
    <col min="12" max="12" width="10" customWidth="1"/>
    <col min="13" max="13" width="4.7109375" customWidth="1"/>
    <col min="14" max="14" width="12.140625" customWidth="1"/>
    <col min="15" max="15" width="11.7109375" customWidth="1"/>
    <col min="16" max="16" width="11.140625" customWidth="1"/>
    <col min="17" max="17" width="0" hidden="1" customWidth="1"/>
  </cols>
  <sheetData>
    <row r="1" spans="1:20" ht="65.25" customHeight="1">
      <c r="A1" s="118"/>
      <c r="B1" s="119"/>
      <c r="C1" s="119"/>
      <c r="D1" s="119"/>
      <c r="E1" s="119"/>
      <c r="F1" s="119"/>
      <c r="G1" s="119"/>
      <c r="H1" s="119"/>
      <c r="I1" s="119"/>
      <c r="J1" s="51"/>
      <c r="K1" s="51"/>
      <c r="L1" s="51"/>
      <c r="M1" s="51"/>
      <c r="N1" s="51"/>
      <c r="O1" s="51"/>
      <c r="P1" s="51"/>
      <c r="Q1" s="51"/>
      <c r="R1" s="51"/>
      <c r="S1" s="51"/>
      <c r="T1" s="51"/>
    </row>
    <row r="2" spans="1:20">
      <c r="A2" s="119"/>
      <c r="B2" s="119"/>
      <c r="C2" s="119"/>
      <c r="D2" s="119"/>
      <c r="E2" s="119"/>
      <c r="F2" s="119"/>
      <c r="G2" s="119"/>
      <c r="H2" s="119"/>
      <c r="I2" s="119"/>
      <c r="J2" s="51"/>
      <c r="K2" s="51"/>
      <c r="L2" s="51"/>
      <c r="M2" s="51"/>
      <c r="N2" s="51"/>
      <c r="O2" s="51"/>
      <c r="P2" s="51"/>
      <c r="Q2" s="51"/>
      <c r="R2" s="51"/>
      <c r="S2" s="51"/>
      <c r="T2" s="51"/>
    </row>
    <row r="3" spans="1:20" ht="22.5" customHeight="1">
      <c r="A3" s="117" t="s">
        <v>0</v>
      </c>
      <c r="B3" s="117"/>
      <c r="C3" s="117"/>
      <c r="D3" s="117"/>
      <c r="E3" s="117"/>
      <c r="F3" s="117"/>
      <c r="G3" s="117"/>
      <c r="H3" s="117"/>
      <c r="I3" s="117"/>
      <c r="J3" s="50"/>
      <c r="K3" s="50"/>
      <c r="L3" s="50"/>
      <c r="M3" s="50"/>
      <c r="N3" s="50"/>
      <c r="O3" s="50"/>
      <c r="P3" s="50"/>
      <c r="Q3" s="51"/>
      <c r="R3" s="51"/>
      <c r="S3" s="51"/>
      <c r="T3" s="51"/>
    </row>
    <row r="4" spans="1:20" ht="25.5" customHeight="1">
      <c r="A4" s="117"/>
      <c r="B4" s="117"/>
      <c r="C4" s="117"/>
      <c r="D4" s="117"/>
      <c r="E4" s="117"/>
      <c r="F4" s="117"/>
      <c r="G4" s="117"/>
      <c r="H4" s="117"/>
      <c r="I4" s="117"/>
      <c r="J4" s="50"/>
      <c r="K4" s="50"/>
      <c r="L4" s="50"/>
      <c r="M4" s="50"/>
      <c r="N4" s="50"/>
      <c r="O4" s="50"/>
      <c r="P4" s="50"/>
      <c r="Q4" s="51"/>
      <c r="R4" s="51"/>
      <c r="S4" s="51"/>
      <c r="T4" s="51"/>
    </row>
    <row r="5" spans="1:20" ht="65.25" customHeight="1">
      <c r="A5" s="117"/>
      <c r="B5" s="117"/>
      <c r="C5" s="117"/>
      <c r="D5" s="117"/>
      <c r="E5" s="117"/>
      <c r="F5" s="117"/>
      <c r="G5" s="117"/>
      <c r="H5" s="117"/>
      <c r="I5" s="117"/>
      <c r="J5" s="50"/>
      <c r="K5" s="50"/>
      <c r="L5" s="50"/>
      <c r="M5" s="50"/>
      <c r="N5" s="50"/>
      <c r="O5" s="50"/>
      <c r="P5" s="50"/>
      <c r="Q5" s="51"/>
      <c r="R5" s="51"/>
      <c r="S5" s="51"/>
      <c r="T5" s="51"/>
    </row>
    <row r="6" spans="1:20" ht="5.25" hidden="1" customHeight="1">
      <c r="A6" s="117"/>
      <c r="B6" s="117"/>
      <c r="C6" s="117"/>
      <c r="D6" s="117"/>
      <c r="E6" s="117"/>
      <c r="F6" s="117"/>
      <c r="G6" s="117"/>
      <c r="H6" s="117"/>
      <c r="I6" s="117"/>
      <c r="J6" s="50"/>
      <c r="K6" s="50"/>
      <c r="L6" s="50"/>
      <c r="M6" s="50"/>
      <c r="N6" s="50"/>
      <c r="O6" s="50"/>
      <c r="P6" s="50"/>
      <c r="Q6" s="51"/>
      <c r="R6" s="51"/>
      <c r="S6" s="51"/>
      <c r="T6" s="51"/>
    </row>
    <row r="7" spans="1:20" ht="12.95">
      <c r="A7" s="50"/>
      <c r="B7" s="50"/>
      <c r="C7" s="50"/>
      <c r="D7" s="50"/>
      <c r="E7" s="50"/>
      <c r="F7" s="50"/>
      <c r="G7" s="50"/>
      <c r="H7" s="50"/>
      <c r="I7" s="50"/>
      <c r="J7" s="50"/>
      <c r="K7" s="50"/>
      <c r="L7" s="50"/>
      <c r="M7" s="50"/>
      <c r="N7" s="50"/>
      <c r="O7" s="50"/>
      <c r="P7" s="50"/>
      <c r="Q7" s="51"/>
      <c r="R7" s="51"/>
      <c r="S7" s="51"/>
      <c r="T7" s="51"/>
    </row>
    <row r="8" spans="1:20" ht="14.45">
      <c r="A8" s="120" t="s">
        <v>1</v>
      </c>
      <c r="B8" s="120"/>
      <c r="C8" s="120"/>
      <c r="D8" s="120"/>
      <c r="E8" s="120"/>
      <c r="F8" s="1"/>
      <c r="G8" s="2" t="s">
        <v>2</v>
      </c>
      <c r="H8" s="2" t="s">
        <v>3</v>
      </c>
      <c r="I8" s="2" t="s">
        <v>4</v>
      </c>
      <c r="J8" s="50"/>
      <c r="K8" s="50"/>
      <c r="L8" s="50"/>
      <c r="M8" s="50"/>
      <c r="N8" s="50"/>
      <c r="O8" s="50"/>
      <c r="P8" s="50"/>
      <c r="Q8" s="51"/>
      <c r="R8" s="51"/>
      <c r="S8" s="51"/>
      <c r="T8" s="51"/>
    </row>
    <row r="9" spans="1:20" ht="12.95">
      <c r="A9" s="121" t="s">
        <v>5</v>
      </c>
      <c r="B9" s="122"/>
      <c r="C9" s="122"/>
      <c r="D9" s="122"/>
      <c r="E9" s="122"/>
      <c r="F9" s="50"/>
      <c r="G9" s="123"/>
      <c r="H9" s="123"/>
      <c r="I9" s="123"/>
      <c r="J9" s="50"/>
      <c r="K9" s="83" t="s">
        <v>6</v>
      </c>
      <c r="L9" s="83"/>
      <c r="M9" s="83"/>
      <c r="N9" s="83"/>
      <c r="O9" s="83"/>
      <c r="P9" s="83"/>
      <c r="Q9" s="51"/>
      <c r="R9" s="51"/>
      <c r="S9" s="51"/>
      <c r="T9" s="51"/>
    </row>
    <row r="10" spans="1:20" ht="12.75" customHeight="1">
      <c r="A10" s="124"/>
      <c r="B10" s="124"/>
      <c r="C10" s="124"/>
      <c r="D10" s="124"/>
      <c r="E10" s="124"/>
      <c r="F10" s="50"/>
      <c r="G10" s="75"/>
      <c r="H10" s="15"/>
      <c r="I10" s="21">
        <f>G10+H10</f>
        <v>0</v>
      </c>
      <c r="J10" s="50"/>
      <c r="K10" s="83"/>
      <c r="L10" s="83"/>
      <c r="M10" s="83"/>
      <c r="N10" s="83"/>
      <c r="O10" s="83"/>
      <c r="P10" s="83"/>
      <c r="Q10" s="25"/>
      <c r="R10" s="25"/>
      <c r="S10" s="25"/>
      <c r="T10" s="25"/>
    </row>
    <row r="11" spans="1:20" ht="12.95">
      <c r="A11" s="124"/>
      <c r="B11" s="124"/>
      <c r="C11" s="124"/>
      <c r="D11" s="124"/>
      <c r="E11" s="124"/>
      <c r="F11" s="50"/>
      <c r="G11" s="75"/>
      <c r="H11" s="17"/>
      <c r="I11" s="21">
        <f t="shared" ref="I11:I20" si="0">G11+H11</f>
        <v>0</v>
      </c>
      <c r="J11" s="50"/>
      <c r="K11" s="52"/>
      <c r="L11" s="52"/>
      <c r="M11" s="52"/>
      <c r="N11" s="52"/>
      <c r="O11" s="52"/>
      <c r="P11" s="52"/>
      <c r="Q11" s="51"/>
      <c r="R11" s="51"/>
      <c r="S11" s="51"/>
      <c r="T11" s="51"/>
    </row>
    <row r="12" spans="1:20" ht="12.95">
      <c r="A12" s="124"/>
      <c r="B12" s="124"/>
      <c r="C12" s="124"/>
      <c r="D12" s="124"/>
      <c r="E12" s="124"/>
      <c r="F12" s="50"/>
      <c r="G12" s="75"/>
      <c r="H12" s="17"/>
      <c r="I12" s="21">
        <f t="shared" si="0"/>
        <v>0</v>
      </c>
      <c r="J12" s="50"/>
      <c r="K12" s="51"/>
      <c r="L12" s="51"/>
      <c r="M12" s="51"/>
      <c r="N12" s="51"/>
      <c r="O12" s="51"/>
      <c r="P12" s="51"/>
      <c r="Q12" s="51"/>
      <c r="R12" s="51"/>
      <c r="S12" s="51"/>
      <c r="T12" s="51"/>
    </row>
    <row r="13" spans="1:20" ht="12.95">
      <c r="A13" s="124"/>
      <c r="B13" s="124"/>
      <c r="C13" s="124"/>
      <c r="D13" s="124"/>
      <c r="E13" s="124"/>
      <c r="F13" s="50"/>
      <c r="G13" s="75"/>
      <c r="H13" s="17"/>
      <c r="I13" s="21">
        <f t="shared" si="0"/>
        <v>0</v>
      </c>
      <c r="J13" s="50"/>
      <c r="K13" s="51"/>
      <c r="L13" s="51"/>
      <c r="M13" s="51"/>
      <c r="N13" s="51"/>
      <c r="O13" s="51"/>
      <c r="P13" s="51"/>
      <c r="Q13" s="51"/>
      <c r="R13" s="51"/>
      <c r="S13" s="51"/>
      <c r="T13" s="51"/>
    </row>
    <row r="14" spans="1:20" ht="12.95">
      <c r="A14" s="124"/>
      <c r="B14" s="124"/>
      <c r="C14" s="124"/>
      <c r="D14" s="124"/>
      <c r="E14" s="124"/>
      <c r="F14" s="50"/>
      <c r="G14" s="75"/>
      <c r="H14" s="17"/>
      <c r="I14" s="21">
        <f t="shared" si="0"/>
        <v>0</v>
      </c>
      <c r="J14" s="50"/>
      <c r="K14" s="50"/>
      <c r="L14" s="50"/>
      <c r="M14" s="50"/>
      <c r="N14" s="50"/>
      <c r="O14" s="50"/>
      <c r="P14" s="50"/>
      <c r="Q14" s="51"/>
      <c r="R14" s="51"/>
      <c r="S14" s="51"/>
      <c r="T14" s="51"/>
    </row>
    <row r="15" spans="1:20" ht="12.95">
      <c r="A15" s="124"/>
      <c r="B15" s="124"/>
      <c r="C15" s="124"/>
      <c r="D15" s="124"/>
      <c r="E15" s="124"/>
      <c r="F15" s="50"/>
      <c r="G15" s="75"/>
      <c r="H15" s="17"/>
      <c r="I15" s="21">
        <f t="shared" si="0"/>
        <v>0</v>
      </c>
      <c r="J15" s="50"/>
      <c r="K15" s="50"/>
      <c r="L15" s="50"/>
      <c r="M15" s="50"/>
      <c r="N15" s="50"/>
      <c r="O15" s="50"/>
      <c r="P15" s="50"/>
      <c r="Q15" s="51"/>
      <c r="R15" s="51"/>
      <c r="S15" s="51"/>
      <c r="T15" s="51"/>
    </row>
    <row r="16" spans="1:20" ht="12.95">
      <c r="A16" s="124"/>
      <c r="B16" s="124"/>
      <c r="C16" s="124"/>
      <c r="D16" s="124"/>
      <c r="E16" s="124"/>
      <c r="F16" s="50"/>
      <c r="G16" s="75"/>
      <c r="H16" s="20"/>
      <c r="I16" s="21">
        <f t="shared" si="0"/>
        <v>0</v>
      </c>
      <c r="J16" s="50"/>
      <c r="K16" s="50"/>
      <c r="L16" s="50"/>
      <c r="M16" s="50"/>
      <c r="N16" s="50"/>
      <c r="O16" s="50"/>
      <c r="P16" s="50"/>
      <c r="Q16" s="51"/>
      <c r="R16" s="51"/>
      <c r="S16" s="51"/>
      <c r="T16" s="51"/>
    </row>
    <row r="17" spans="1:16" ht="12.95">
      <c r="A17" s="124"/>
      <c r="B17" s="124"/>
      <c r="C17" s="124"/>
      <c r="D17" s="124"/>
      <c r="E17" s="124"/>
      <c r="F17" s="50"/>
      <c r="G17" s="75"/>
      <c r="H17" s="20"/>
      <c r="I17" s="21">
        <f t="shared" si="0"/>
        <v>0</v>
      </c>
      <c r="J17" s="50"/>
      <c r="K17" s="50"/>
      <c r="L17" s="50"/>
      <c r="M17" s="50"/>
      <c r="N17" s="50"/>
      <c r="O17" s="50"/>
      <c r="P17" s="50"/>
    </row>
    <row r="18" spans="1:16" ht="12.95">
      <c r="A18" s="124"/>
      <c r="B18" s="124"/>
      <c r="C18" s="124"/>
      <c r="D18" s="124"/>
      <c r="E18" s="124"/>
      <c r="F18" s="50"/>
      <c r="G18" s="75"/>
      <c r="H18" s="17"/>
      <c r="I18" s="21">
        <f t="shared" si="0"/>
        <v>0</v>
      </c>
      <c r="J18" s="50"/>
      <c r="K18" s="50"/>
      <c r="L18" s="50"/>
      <c r="M18" s="50"/>
      <c r="N18" s="50"/>
      <c r="O18" s="50"/>
      <c r="P18" s="50"/>
    </row>
    <row r="19" spans="1:16" ht="12.95">
      <c r="A19" s="124"/>
      <c r="B19" s="124"/>
      <c r="C19" s="124"/>
      <c r="D19" s="124"/>
      <c r="E19" s="124"/>
      <c r="F19" s="50"/>
      <c r="G19" s="75"/>
      <c r="H19" s="20"/>
      <c r="I19" s="21">
        <f t="shared" si="0"/>
        <v>0</v>
      </c>
      <c r="J19" s="50"/>
      <c r="K19" s="50"/>
      <c r="L19" s="50"/>
      <c r="M19" s="50"/>
      <c r="N19" s="50"/>
      <c r="O19" s="50"/>
      <c r="P19" s="50"/>
    </row>
    <row r="20" spans="1:16" ht="12.95">
      <c r="A20" s="99" t="s">
        <v>7</v>
      </c>
      <c r="B20" s="100"/>
      <c r="C20" s="100"/>
      <c r="D20" s="100"/>
      <c r="E20" s="100"/>
      <c r="F20" s="50"/>
      <c r="G20" s="3">
        <f>SUM(G10:G19)</f>
        <v>0</v>
      </c>
      <c r="H20" s="3">
        <f>SUM(H10:H19)</f>
        <v>0</v>
      </c>
      <c r="I20" s="3">
        <f t="shared" si="0"/>
        <v>0</v>
      </c>
      <c r="J20" s="50"/>
      <c r="K20" s="50"/>
      <c r="L20" s="50"/>
      <c r="M20" s="50"/>
      <c r="N20" s="50"/>
      <c r="O20" s="50"/>
      <c r="P20" s="50"/>
    </row>
    <row r="21" spans="1:16" ht="12.95">
      <c r="A21" s="50"/>
      <c r="B21" s="50"/>
      <c r="C21" s="50"/>
      <c r="D21" s="50"/>
      <c r="E21" s="50"/>
      <c r="F21" s="50"/>
      <c r="G21" s="50"/>
      <c r="H21" s="50"/>
      <c r="I21" s="50"/>
      <c r="J21" s="50"/>
      <c r="K21" s="50"/>
      <c r="L21" s="50"/>
      <c r="M21" s="50"/>
      <c r="N21" s="50"/>
      <c r="O21" s="50"/>
      <c r="P21" s="50"/>
    </row>
    <row r="22" spans="1:16" ht="12.95">
      <c r="A22" s="121" t="s">
        <v>8</v>
      </c>
      <c r="B22" s="122"/>
      <c r="C22" s="122"/>
      <c r="D22" s="122"/>
      <c r="E22" s="122"/>
      <c r="F22" s="50"/>
      <c r="G22" s="123"/>
      <c r="H22" s="123"/>
      <c r="I22" s="123"/>
      <c r="J22" s="50"/>
      <c r="K22" s="50"/>
      <c r="L22" s="50"/>
      <c r="M22" s="50"/>
      <c r="N22" s="50"/>
      <c r="O22" s="50"/>
      <c r="P22" s="50"/>
    </row>
    <row r="23" spans="1:16" ht="24" customHeight="1">
      <c r="A23" s="116"/>
      <c r="B23" s="116"/>
      <c r="C23" s="116"/>
      <c r="D23" s="116"/>
      <c r="E23" s="116"/>
      <c r="F23" s="4"/>
      <c r="G23" s="75"/>
      <c r="H23" s="20"/>
      <c r="I23" s="16">
        <f>G23+H23</f>
        <v>0</v>
      </c>
      <c r="J23" s="50"/>
      <c r="K23" s="79" t="s">
        <v>9</v>
      </c>
      <c r="L23" s="50"/>
      <c r="M23" s="50"/>
      <c r="N23" s="50"/>
      <c r="O23" s="50"/>
      <c r="P23" s="50"/>
    </row>
    <row r="24" spans="1:16" ht="33.75" customHeight="1">
      <c r="A24" s="116"/>
      <c r="B24" s="116"/>
      <c r="C24" s="116"/>
      <c r="D24" s="116"/>
      <c r="E24" s="116"/>
      <c r="F24" s="4"/>
      <c r="G24" s="75"/>
      <c r="H24" s="20"/>
      <c r="I24" s="16">
        <f t="shared" ref="I24:I33" si="1">G24+H24</f>
        <v>0</v>
      </c>
      <c r="J24" s="50"/>
      <c r="K24" s="50"/>
      <c r="L24" s="50"/>
      <c r="M24" s="50"/>
      <c r="N24" s="50"/>
      <c r="O24" s="50"/>
      <c r="P24" s="50"/>
    </row>
    <row r="25" spans="1:16" ht="12.95">
      <c r="A25" s="116"/>
      <c r="B25" s="116"/>
      <c r="C25" s="116"/>
      <c r="D25" s="116"/>
      <c r="E25" s="116"/>
      <c r="F25" s="4"/>
      <c r="G25" s="75"/>
      <c r="H25" s="20"/>
      <c r="I25" s="16">
        <f t="shared" si="1"/>
        <v>0</v>
      </c>
      <c r="J25" s="50"/>
      <c r="K25" s="50"/>
      <c r="L25" s="50"/>
      <c r="M25" s="50"/>
      <c r="N25" s="50"/>
      <c r="O25" s="50"/>
      <c r="P25" s="50"/>
    </row>
    <row r="26" spans="1:16" ht="12.95">
      <c r="A26" s="124"/>
      <c r="B26" s="124"/>
      <c r="C26" s="124"/>
      <c r="D26" s="124"/>
      <c r="E26" s="124"/>
      <c r="F26" s="4"/>
      <c r="G26" s="75"/>
      <c r="H26" s="20"/>
      <c r="I26" s="16">
        <f t="shared" si="1"/>
        <v>0</v>
      </c>
      <c r="J26" s="50"/>
      <c r="K26" s="50"/>
      <c r="L26" s="50"/>
      <c r="M26" s="50"/>
      <c r="N26" s="50"/>
      <c r="O26" s="50"/>
      <c r="P26" s="50"/>
    </row>
    <row r="27" spans="1:16" ht="12.95">
      <c r="A27" s="124"/>
      <c r="B27" s="124"/>
      <c r="C27" s="124"/>
      <c r="D27" s="124"/>
      <c r="E27" s="124"/>
      <c r="F27" s="4"/>
      <c r="G27" s="75"/>
      <c r="H27" s="20"/>
      <c r="I27" s="16">
        <f t="shared" si="1"/>
        <v>0</v>
      </c>
      <c r="J27" s="50"/>
      <c r="K27" s="50"/>
      <c r="L27" s="50"/>
      <c r="M27" s="50"/>
      <c r="N27" s="50"/>
      <c r="O27" s="50"/>
      <c r="P27" s="50"/>
    </row>
    <row r="28" spans="1:16" ht="12.95">
      <c r="A28" s="124"/>
      <c r="B28" s="124"/>
      <c r="C28" s="124"/>
      <c r="D28" s="124"/>
      <c r="E28" s="124"/>
      <c r="F28" s="4"/>
      <c r="G28" s="75"/>
      <c r="H28" s="20"/>
      <c r="I28" s="16">
        <f t="shared" si="1"/>
        <v>0</v>
      </c>
      <c r="J28" s="50"/>
      <c r="K28" s="50"/>
      <c r="L28" s="50"/>
      <c r="M28" s="50"/>
      <c r="N28" s="50"/>
      <c r="O28" s="50"/>
      <c r="P28" s="50"/>
    </row>
    <row r="29" spans="1:16" ht="12.95">
      <c r="A29" s="124"/>
      <c r="B29" s="124"/>
      <c r="C29" s="124"/>
      <c r="D29" s="124"/>
      <c r="E29" s="124"/>
      <c r="F29" s="4"/>
      <c r="G29" s="75"/>
      <c r="H29" s="20"/>
      <c r="I29" s="16">
        <f t="shared" si="1"/>
        <v>0</v>
      </c>
      <c r="J29" s="50"/>
      <c r="K29" s="50"/>
      <c r="L29" s="50"/>
      <c r="M29" s="50"/>
      <c r="N29" s="50"/>
      <c r="O29" s="50"/>
      <c r="P29" s="50"/>
    </row>
    <row r="30" spans="1:16" ht="12.95">
      <c r="A30" s="124"/>
      <c r="B30" s="124"/>
      <c r="C30" s="124"/>
      <c r="D30" s="124"/>
      <c r="E30" s="124"/>
      <c r="F30" s="4"/>
      <c r="G30" s="75"/>
      <c r="H30" s="20"/>
      <c r="I30" s="16">
        <f t="shared" si="1"/>
        <v>0</v>
      </c>
      <c r="J30" s="50"/>
      <c r="K30" s="50"/>
      <c r="L30" s="50"/>
      <c r="M30" s="50"/>
      <c r="N30" s="50"/>
      <c r="O30" s="50"/>
      <c r="P30" s="50"/>
    </row>
    <row r="31" spans="1:16" ht="12.95">
      <c r="A31" s="124"/>
      <c r="B31" s="124"/>
      <c r="C31" s="124"/>
      <c r="D31" s="124"/>
      <c r="E31" s="124"/>
      <c r="F31" s="4"/>
      <c r="G31" s="75"/>
      <c r="H31" s="20"/>
      <c r="I31" s="16">
        <f>G31+H31</f>
        <v>0</v>
      </c>
      <c r="J31" s="50"/>
      <c r="K31" s="50"/>
      <c r="L31" s="50"/>
      <c r="M31" s="50"/>
      <c r="N31" s="50"/>
      <c r="O31" s="50"/>
      <c r="P31" s="50"/>
    </row>
    <row r="32" spans="1:16" ht="12.95">
      <c r="A32" s="124"/>
      <c r="B32" s="124"/>
      <c r="C32" s="124"/>
      <c r="D32" s="124"/>
      <c r="E32" s="124"/>
      <c r="F32" s="4"/>
      <c r="G32" s="75"/>
      <c r="H32" s="20"/>
      <c r="I32" s="16">
        <f t="shared" si="1"/>
        <v>0</v>
      </c>
      <c r="J32" s="50"/>
      <c r="K32" s="50"/>
      <c r="L32" s="50"/>
      <c r="M32" s="50"/>
      <c r="N32" s="50"/>
      <c r="O32" s="50"/>
      <c r="P32" s="50"/>
    </row>
    <row r="33" spans="1:21" ht="12.95">
      <c r="A33" s="99" t="s">
        <v>10</v>
      </c>
      <c r="B33" s="100"/>
      <c r="C33" s="100"/>
      <c r="D33" s="100"/>
      <c r="E33" s="100"/>
      <c r="F33" s="50"/>
      <c r="G33" s="3">
        <f>SUM(G23:G32)</f>
        <v>0</v>
      </c>
      <c r="H33" s="3">
        <f>SUM(H23:H32)</f>
        <v>0</v>
      </c>
      <c r="I33" s="3">
        <f t="shared" si="1"/>
        <v>0</v>
      </c>
      <c r="J33" s="50"/>
      <c r="K33" s="50"/>
      <c r="L33" s="50"/>
      <c r="M33" s="50"/>
      <c r="N33" s="50"/>
      <c r="O33" s="50"/>
      <c r="P33" s="50"/>
      <c r="Q33" s="51"/>
      <c r="R33" s="51"/>
      <c r="S33" s="51"/>
      <c r="T33" s="51"/>
      <c r="U33" s="51"/>
    </row>
    <row r="34" spans="1:21" ht="12.95">
      <c r="A34" s="50"/>
      <c r="B34" s="50"/>
      <c r="C34" s="50"/>
      <c r="D34" s="50"/>
      <c r="E34" s="50"/>
      <c r="F34" s="50"/>
      <c r="G34" s="50"/>
      <c r="H34" s="50"/>
      <c r="I34" s="50"/>
      <c r="J34" s="50"/>
      <c r="K34" s="50"/>
      <c r="L34" s="50"/>
      <c r="M34" s="50"/>
      <c r="N34" s="50"/>
      <c r="O34" s="50"/>
      <c r="P34" s="50"/>
      <c r="Q34" s="51"/>
      <c r="R34" s="51"/>
      <c r="S34" s="51"/>
      <c r="T34" s="51"/>
      <c r="U34" s="51"/>
    </row>
    <row r="35" spans="1:21" ht="12.95">
      <c r="A35" s="121" t="s">
        <v>11</v>
      </c>
      <c r="B35" s="122"/>
      <c r="C35" s="122"/>
      <c r="D35" s="122"/>
      <c r="E35" s="122"/>
      <c r="F35" s="50"/>
      <c r="G35" s="123"/>
      <c r="H35" s="123"/>
      <c r="I35" s="123"/>
      <c r="J35" s="50"/>
      <c r="K35" s="50"/>
      <c r="L35" s="50"/>
      <c r="M35" s="50"/>
      <c r="N35" s="50"/>
      <c r="O35" s="50"/>
      <c r="P35" s="50"/>
      <c r="Q35" s="51"/>
      <c r="R35" s="51"/>
      <c r="S35" s="51"/>
      <c r="T35" s="51"/>
      <c r="U35" s="51"/>
    </row>
    <row r="36" spans="1:21" ht="15.75" customHeight="1">
      <c r="A36" s="125" t="s">
        <v>12</v>
      </c>
      <c r="B36" s="125"/>
      <c r="C36" s="125"/>
      <c r="D36" s="125"/>
      <c r="E36" s="125"/>
      <c r="F36" s="4"/>
      <c r="G36" s="75"/>
      <c r="H36" s="20"/>
      <c r="I36" s="16">
        <f t="shared" ref="I36:I45" si="2">G36+H36</f>
        <v>0</v>
      </c>
      <c r="J36" s="50"/>
      <c r="K36" s="82" t="s">
        <v>13</v>
      </c>
      <c r="L36" s="83"/>
      <c r="M36" s="83"/>
      <c r="N36" s="83"/>
      <c r="O36" s="83"/>
      <c r="P36" s="83"/>
      <c r="Q36" s="51"/>
      <c r="R36" s="51"/>
      <c r="S36" s="51"/>
      <c r="T36" s="51"/>
      <c r="U36" s="51"/>
    </row>
    <row r="37" spans="1:21" ht="15.6" customHeight="1">
      <c r="A37" s="124"/>
      <c r="B37" s="124"/>
      <c r="C37" s="124"/>
      <c r="D37" s="124"/>
      <c r="E37" s="124"/>
      <c r="F37" s="4"/>
      <c r="G37" s="75"/>
      <c r="H37" s="20"/>
      <c r="I37" s="16"/>
      <c r="J37" s="50"/>
      <c r="K37" s="83"/>
      <c r="L37" s="83"/>
      <c r="M37" s="83"/>
      <c r="N37" s="83"/>
      <c r="O37" s="83"/>
      <c r="P37" s="83"/>
      <c r="Q37" s="51"/>
      <c r="R37" s="26"/>
      <c r="S37" s="26"/>
      <c r="T37" s="26"/>
      <c r="U37" s="26"/>
    </row>
    <row r="38" spans="1:21" ht="15.6" customHeight="1">
      <c r="A38" s="124"/>
      <c r="B38" s="124"/>
      <c r="C38" s="124"/>
      <c r="D38" s="124"/>
      <c r="E38" s="124"/>
      <c r="F38" s="4"/>
      <c r="G38" s="75"/>
      <c r="H38" s="20"/>
      <c r="I38" s="16">
        <f t="shared" si="2"/>
        <v>0</v>
      </c>
      <c r="J38" s="50"/>
      <c r="K38" s="83"/>
      <c r="L38" s="83"/>
      <c r="M38" s="83"/>
      <c r="N38" s="83"/>
      <c r="O38" s="83"/>
      <c r="P38" s="83"/>
      <c r="Q38" s="51"/>
      <c r="R38" s="26"/>
      <c r="S38" s="51"/>
      <c r="T38" s="51"/>
      <c r="U38" s="51"/>
    </row>
    <row r="39" spans="1:21" ht="15.6" customHeight="1">
      <c r="A39" s="124"/>
      <c r="B39" s="124"/>
      <c r="C39" s="124"/>
      <c r="D39" s="124"/>
      <c r="E39" s="124"/>
      <c r="F39" s="4"/>
      <c r="G39" s="75"/>
      <c r="H39" s="20"/>
      <c r="I39" s="16">
        <f t="shared" si="2"/>
        <v>0</v>
      </c>
      <c r="J39" s="50"/>
      <c r="K39" s="83"/>
      <c r="L39" s="83"/>
      <c r="M39" s="83"/>
      <c r="N39" s="83"/>
      <c r="O39" s="83"/>
      <c r="P39" s="83"/>
      <c r="Q39" s="51"/>
      <c r="R39" s="26"/>
      <c r="S39" s="51"/>
      <c r="T39" s="51"/>
      <c r="U39" s="51"/>
    </row>
    <row r="40" spans="1:21" ht="15.6" customHeight="1">
      <c r="A40" s="124"/>
      <c r="B40" s="124"/>
      <c r="C40" s="124"/>
      <c r="D40" s="124"/>
      <c r="E40" s="124"/>
      <c r="F40" s="4"/>
      <c r="G40" s="75"/>
      <c r="H40" s="20"/>
      <c r="I40" s="16">
        <f t="shared" si="2"/>
        <v>0</v>
      </c>
      <c r="J40" s="50"/>
      <c r="K40" s="83"/>
      <c r="L40" s="83"/>
      <c r="M40" s="83"/>
      <c r="N40" s="83"/>
      <c r="O40" s="83"/>
      <c r="P40" s="83"/>
      <c r="Q40" s="51"/>
      <c r="R40" s="26"/>
      <c r="S40" s="51"/>
      <c r="T40" s="51"/>
      <c r="U40" s="51"/>
    </row>
    <row r="41" spans="1:21" ht="12.95">
      <c r="A41" s="124"/>
      <c r="B41" s="124"/>
      <c r="C41" s="124"/>
      <c r="D41" s="124"/>
      <c r="E41" s="124"/>
      <c r="F41" s="4"/>
      <c r="G41" s="75"/>
      <c r="H41" s="20"/>
      <c r="I41" s="16">
        <f t="shared" si="2"/>
        <v>0</v>
      </c>
      <c r="J41" s="50"/>
      <c r="K41" s="83"/>
      <c r="L41" s="83"/>
      <c r="M41" s="83"/>
      <c r="N41" s="83"/>
      <c r="O41" s="83"/>
      <c r="P41" s="83"/>
      <c r="Q41" s="51"/>
      <c r="R41" s="26"/>
      <c r="S41" s="51"/>
      <c r="T41" s="51"/>
      <c r="U41" s="51"/>
    </row>
    <row r="42" spans="1:21" ht="12.95">
      <c r="A42" s="124"/>
      <c r="B42" s="124"/>
      <c r="C42" s="124"/>
      <c r="D42" s="124"/>
      <c r="E42" s="124"/>
      <c r="F42" s="4"/>
      <c r="G42" s="75"/>
      <c r="H42" s="20"/>
      <c r="I42" s="16">
        <f t="shared" si="2"/>
        <v>0</v>
      </c>
      <c r="J42" s="50"/>
      <c r="K42" s="83"/>
      <c r="L42" s="83"/>
      <c r="M42" s="83"/>
      <c r="N42" s="83"/>
      <c r="O42" s="83"/>
      <c r="P42" s="83"/>
      <c r="Q42" s="51"/>
      <c r="R42" s="51"/>
      <c r="S42" s="51"/>
      <c r="T42" s="51"/>
      <c r="U42" s="51"/>
    </row>
    <row r="43" spans="1:21" ht="12.95">
      <c r="A43" s="124"/>
      <c r="B43" s="124"/>
      <c r="C43" s="124"/>
      <c r="D43" s="124"/>
      <c r="E43" s="124"/>
      <c r="F43" s="4"/>
      <c r="G43" s="75"/>
      <c r="H43" s="20"/>
      <c r="I43" s="16">
        <f t="shared" si="2"/>
        <v>0</v>
      </c>
      <c r="J43" s="50"/>
      <c r="K43" s="83"/>
      <c r="L43" s="83"/>
      <c r="M43" s="83"/>
      <c r="N43" s="83"/>
      <c r="O43" s="83"/>
      <c r="P43" s="83"/>
      <c r="Q43" s="51"/>
      <c r="R43" s="51"/>
      <c r="S43" s="51"/>
      <c r="T43" s="51"/>
      <c r="U43" s="51"/>
    </row>
    <row r="44" spans="1:21" ht="12.95">
      <c r="A44" s="124"/>
      <c r="B44" s="124"/>
      <c r="C44" s="124"/>
      <c r="D44" s="124"/>
      <c r="E44" s="124"/>
      <c r="F44" s="4"/>
      <c r="G44" s="75"/>
      <c r="H44" s="20"/>
      <c r="I44" s="16">
        <f t="shared" si="2"/>
        <v>0</v>
      </c>
      <c r="J44" s="50"/>
      <c r="K44" s="83"/>
      <c r="L44" s="83"/>
      <c r="M44" s="83"/>
      <c r="N44" s="83"/>
      <c r="O44" s="83"/>
      <c r="P44" s="83"/>
      <c r="Q44" s="51"/>
      <c r="R44" s="51"/>
      <c r="S44" s="51"/>
      <c r="T44" s="51"/>
      <c r="U44" s="51"/>
    </row>
    <row r="45" spans="1:21" ht="12.95">
      <c r="A45" s="99" t="s">
        <v>14</v>
      </c>
      <c r="B45" s="100"/>
      <c r="C45" s="100"/>
      <c r="D45" s="100"/>
      <c r="E45" s="100"/>
      <c r="F45" s="50"/>
      <c r="G45" s="3">
        <f>SUM(G36:G44)</f>
        <v>0</v>
      </c>
      <c r="H45" s="3">
        <f>SUM(H36:H44)</f>
        <v>0</v>
      </c>
      <c r="I45" s="3">
        <f t="shared" si="2"/>
        <v>0</v>
      </c>
      <c r="J45" s="50"/>
      <c r="K45" s="83"/>
      <c r="L45" s="83"/>
      <c r="M45" s="83"/>
      <c r="N45" s="83"/>
      <c r="O45" s="83"/>
      <c r="P45" s="83"/>
      <c r="Q45" s="51"/>
      <c r="R45" s="51"/>
      <c r="S45" s="51"/>
      <c r="T45" s="51"/>
      <c r="U45" s="51"/>
    </row>
    <row r="46" spans="1:21" ht="12.95">
      <c r="A46" s="50"/>
      <c r="B46" s="50"/>
      <c r="C46" s="50"/>
      <c r="D46" s="50"/>
      <c r="E46" s="50"/>
      <c r="F46" s="50"/>
      <c r="G46" s="50"/>
      <c r="H46" s="50"/>
      <c r="I46" s="50"/>
      <c r="J46" s="50"/>
      <c r="K46" s="50"/>
      <c r="L46" s="50"/>
      <c r="M46" s="50"/>
      <c r="N46" s="50"/>
      <c r="O46" s="50"/>
      <c r="P46" s="50"/>
      <c r="Q46" s="51"/>
      <c r="R46" s="51"/>
      <c r="S46" s="51"/>
      <c r="T46" s="51"/>
      <c r="U46" s="51"/>
    </row>
    <row r="47" spans="1:21" ht="13.9" customHeight="1">
      <c r="A47" s="126" t="s">
        <v>15</v>
      </c>
      <c r="B47" s="126"/>
      <c r="C47" s="126"/>
      <c r="D47" s="126"/>
      <c r="E47" s="126"/>
      <c r="F47" s="59"/>
      <c r="G47" s="127"/>
      <c r="H47" s="127"/>
      <c r="I47" s="127"/>
      <c r="J47" s="50"/>
      <c r="K47" s="82" t="s">
        <v>16</v>
      </c>
      <c r="L47" s="82"/>
      <c r="M47" s="82"/>
      <c r="N47" s="82"/>
      <c r="O47" s="82"/>
      <c r="P47" s="50"/>
      <c r="Q47" s="51"/>
      <c r="R47" s="51"/>
      <c r="S47" s="51"/>
      <c r="T47" s="51"/>
      <c r="U47" s="51"/>
    </row>
    <row r="48" spans="1:21" ht="12.95">
      <c r="A48" s="128"/>
      <c r="B48" s="128"/>
      <c r="C48" s="128"/>
      <c r="D48" s="128"/>
      <c r="E48" s="128"/>
      <c r="F48" s="59"/>
      <c r="G48" s="61"/>
      <c r="H48" s="62"/>
      <c r="I48" s="57">
        <f t="shared" ref="I48:I53" si="3">G48+H48</f>
        <v>0</v>
      </c>
      <c r="J48" s="50"/>
      <c r="K48" s="82"/>
      <c r="L48" s="82"/>
      <c r="M48" s="82"/>
      <c r="N48" s="82"/>
      <c r="O48" s="82"/>
      <c r="P48" s="50"/>
      <c r="Q48" s="51"/>
      <c r="R48" s="51"/>
      <c r="S48" s="51"/>
      <c r="T48" s="51"/>
      <c r="U48" s="51"/>
    </row>
    <row r="49" spans="1:16" ht="12.95">
      <c r="A49" s="129"/>
      <c r="B49" s="129"/>
      <c r="C49" s="129"/>
      <c r="D49" s="129"/>
      <c r="E49" s="129"/>
      <c r="F49" s="59"/>
      <c r="G49" s="61"/>
      <c r="H49" s="62"/>
      <c r="I49" s="57">
        <f t="shared" si="3"/>
        <v>0</v>
      </c>
      <c r="J49" s="50"/>
      <c r="K49" s="25"/>
      <c r="L49" s="25"/>
      <c r="M49" s="25"/>
      <c r="N49" s="25"/>
      <c r="O49" s="25"/>
      <c r="P49" s="50"/>
    </row>
    <row r="50" spans="1:16" ht="12.95">
      <c r="A50" s="129"/>
      <c r="B50" s="129"/>
      <c r="C50" s="129"/>
      <c r="D50" s="129"/>
      <c r="E50" s="129"/>
      <c r="F50" s="59"/>
      <c r="G50" s="61"/>
      <c r="H50" s="62"/>
      <c r="I50" s="57">
        <f t="shared" si="3"/>
        <v>0</v>
      </c>
      <c r="J50" s="50"/>
      <c r="K50" s="25"/>
      <c r="L50" s="25"/>
      <c r="M50" s="25"/>
      <c r="N50" s="25"/>
      <c r="O50" s="25"/>
      <c r="P50" s="50"/>
    </row>
    <row r="51" spans="1:16" ht="12.95">
      <c r="A51" s="129"/>
      <c r="B51" s="129"/>
      <c r="C51" s="129"/>
      <c r="D51" s="129"/>
      <c r="E51" s="129"/>
      <c r="F51" s="59"/>
      <c r="G51" s="61"/>
      <c r="H51" s="62"/>
      <c r="I51" s="57">
        <f t="shared" si="3"/>
        <v>0</v>
      </c>
      <c r="J51" s="50"/>
      <c r="K51" s="50"/>
      <c r="L51" s="50"/>
      <c r="M51" s="50"/>
      <c r="N51" s="50"/>
      <c r="O51" s="50"/>
      <c r="P51" s="50"/>
    </row>
    <row r="52" spans="1:16" ht="12.95">
      <c r="A52" s="129"/>
      <c r="B52" s="129"/>
      <c r="C52" s="129"/>
      <c r="D52" s="129"/>
      <c r="E52" s="129"/>
      <c r="F52" s="60"/>
      <c r="G52" s="61"/>
      <c r="H52" s="62"/>
      <c r="I52" s="57">
        <f t="shared" si="3"/>
        <v>0</v>
      </c>
      <c r="J52" s="50"/>
      <c r="K52" s="50"/>
      <c r="L52" s="50"/>
      <c r="M52" s="50"/>
      <c r="N52" s="50"/>
      <c r="O52" s="50"/>
      <c r="P52" s="50"/>
    </row>
    <row r="53" spans="1:16" ht="12.95">
      <c r="A53" s="114" t="s">
        <v>17</v>
      </c>
      <c r="B53" s="114"/>
      <c r="C53" s="114"/>
      <c r="D53" s="114"/>
      <c r="E53" s="114"/>
      <c r="F53" s="59"/>
      <c r="G53" s="58">
        <f>SUM(G48:G52)</f>
        <v>0</v>
      </c>
      <c r="H53" s="58">
        <f>SUM(H48:H52)</f>
        <v>0</v>
      </c>
      <c r="I53" s="58">
        <f t="shared" si="3"/>
        <v>0</v>
      </c>
      <c r="J53" s="50"/>
      <c r="K53" s="50"/>
      <c r="L53" s="50"/>
      <c r="M53" s="50"/>
      <c r="N53" s="50"/>
      <c r="O53" s="50"/>
      <c r="P53" s="50"/>
    </row>
    <row r="54" spans="1:16" ht="12.95">
      <c r="A54" s="50"/>
      <c r="B54" s="50"/>
      <c r="C54" s="50"/>
      <c r="D54" s="50"/>
      <c r="E54" s="50"/>
      <c r="F54" s="50"/>
      <c r="G54" s="59"/>
      <c r="H54" s="59"/>
      <c r="I54" s="59"/>
      <c r="J54" s="50"/>
      <c r="K54" s="50"/>
      <c r="L54" s="50"/>
      <c r="M54" s="50"/>
      <c r="N54" s="50"/>
      <c r="O54" s="50"/>
      <c r="P54" s="50"/>
    </row>
    <row r="55" spans="1:16" ht="12.95">
      <c r="A55" s="126" t="s">
        <v>18</v>
      </c>
      <c r="B55" s="130"/>
      <c r="C55" s="130"/>
      <c r="D55" s="130"/>
      <c r="E55" s="130"/>
      <c r="F55" s="59"/>
      <c r="G55" s="127"/>
      <c r="H55" s="127"/>
      <c r="I55" s="127"/>
      <c r="J55" s="50"/>
      <c r="K55" s="82"/>
      <c r="L55" s="82"/>
      <c r="M55" s="82"/>
      <c r="N55" s="82"/>
      <c r="O55" s="82"/>
      <c r="P55" s="50"/>
    </row>
    <row r="56" spans="1:16" ht="12.95">
      <c r="A56" s="128"/>
      <c r="B56" s="128"/>
      <c r="C56" s="128"/>
      <c r="D56" s="128"/>
      <c r="E56" s="128"/>
      <c r="F56" s="59"/>
      <c r="G56" s="61"/>
      <c r="H56" s="62"/>
      <c r="I56" s="57">
        <f t="shared" ref="I56:I62" si="4">G56+H56</f>
        <v>0</v>
      </c>
      <c r="J56" s="50"/>
      <c r="K56" s="82"/>
      <c r="L56" s="82"/>
      <c r="M56" s="82"/>
      <c r="N56" s="82"/>
      <c r="O56" s="82"/>
      <c r="P56" s="50"/>
    </row>
    <row r="57" spans="1:16" ht="12.95">
      <c r="A57" s="128"/>
      <c r="B57" s="128"/>
      <c r="C57" s="128"/>
      <c r="D57" s="128"/>
      <c r="E57" s="128"/>
      <c r="F57" s="59"/>
      <c r="G57" s="61"/>
      <c r="H57" s="62"/>
      <c r="I57" s="57">
        <f t="shared" si="4"/>
        <v>0</v>
      </c>
      <c r="J57" s="50"/>
      <c r="K57" s="50"/>
      <c r="L57" s="50"/>
      <c r="M57" s="50"/>
      <c r="N57" s="50"/>
      <c r="O57" s="50"/>
      <c r="P57" s="50"/>
    </row>
    <row r="58" spans="1:16" ht="12.95">
      <c r="A58" s="128"/>
      <c r="B58" s="128"/>
      <c r="C58" s="128"/>
      <c r="D58" s="128"/>
      <c r="E58" s="128"/>
      <c r="F58" s="59"/>
      <c r="G58" s="61"/>
      <c r="H58" s="62"/>
      <c r="I58" s="57">
        <f t="shared" si="4"/>
        <v>0</v>
      </c>
      <c r="J58" s="50"/>
      <c r="K58" s="50"/>
      <c r="L58" s="50"/>
      <c r="M58" s="50"/>
      <c r="N58" s="50"/>
      <c r="O58" s="50"/>
      <c r="P58" s="50"/>
    </row>
    <row r="59" spans="1:16" ht="12.95">
      <c r="A59" s="128"/>
      <c r="B59" s="128"/>
      <c r="C59" s="128"/>
      <c r="D59" s="128"/>
      <c r="E59" s="128"/>
      <c r="F59" s="59"/>
      <c r="G59" s="61"/>
      <c r="H59" s="62"/>
      <c r="I59" s="57">
        <f t="shared" si="4"/>
        <v>0</v>
      </c>
      <c r="J59" s="50"/>
      <c r="K59" s="50"/>
      <c r="L59" s="50"/>
      <c r="M59" s="50"/>
      <c r="N59" s="50"/>
      <c r="O59" s="50"/>
      <c r="P59" s="50"/>
    </row>
    <row r="60" spans="1:16" ht="12.95">
      <c r="A60" s="128"/>
      <c r="B60" s="128"/>
      <c r="C60" s="128"/>
      <c r="D60" s="128"/>
      <c r="E60" s="128"/>
      <c r="F60" s="59"/>
      <c r="G60" s="61"/>
      <c r="H60" s="62"/>
      <c r="I60" s="57">
        <f t="shared" si="4"/>
        <v>0</v>
      </c>
      <c r="J60" s="50"/>
      <c r="K60" s="50"/>
      <c r="L60" s="50"/>
      <c r="M60" s="50"/>
      <c r="N60" s="50"/>
      <c r="O60" s="50"/>
      <c r="P60" s="50"/>
    </row>
    <row r="61" spans="1:16" ht="12.95">
      <c r="A61" s="128"/>
      <c r="B61" s="128"/>
      <c r="C61" s="128"/>
      <c r="D61" s="128"/>
      <c r="E61" s="128"/>
      <c r="F61" s="60"/>
      <c r="G61" s="61"/>
      <c r="H61" s="62"/>
      <c r="I61" s="57">
        <f t="shared" si="4"/>
        <v>0</v>
      </c>
      <c r="J61" s="50"/>
      <c r="K61" s="50"/>
      <c r="L61" s="50"/>
      <c r="M61" s="50"/>
      <c r="N61" s="50"/>
      <c r="O61" s="50"/>
      <c r="P61" s="50"/>
    </row>
    <row r="62" spans="1:16" ht="12.95">
      <c r="A62" s="131" t="s">
        <v>19</v>
      </c>
      <c r="B62" s="132"/>
      <c r="C62" s="132"/>
      <c r="D62" s="132"/>
      <c r="E62" s="132"/>
      <c r="F62" s="59"/>
      <c r="G62" s="58">
        <f>SUM(G56:G61)</f>
        <v>0</v>
      </c>
      <c r="H62" s="58">
        <f>SUM(H56:H61)</f>
        <v>0</v>
      </c>
      <c r="I62" s="58">
        <f t="shared" si="4"/>
        <v>0</v>
      </c>
      <c r="J62" s="50"/>
      <c r="K62" s="50"/>
      <c r="L62" s="50"/>
      <c r="M62" s="50"/>
      <c r="N62" s="50"/>
      <c r="O62" s="50"/>
      <c r="P62" s="50"/>
    </row>
    <row r="63" spans="1:16" ht="12.95">
      <c r="A63" s="50"/>
      <c r="B63" s="50"/>
      <c r="C63" s="50"/>
      <c r="D63" s="50"/>
      <c r="E63" s="50"/>
      <c r="F63" s="50"/>
      <c r="G63" s="50"/>
      <c r="H63" s="50"/>
      <c r="I63" s="50"/>
      <c r="J63" s="50"/>
      <c r="K63" s="50"/>
      <c r="L63" s="50"/>
      <c r="M63" s="50"/>
      <c r="N63" s="50"/>
      <c r="O63" s="50"/>
      <c r="P63" s="50"/>
    </row>
    <row r="64" spans="1:16" ht="12.95">
      <c r="A64" s="121" t="s">
        <v>20</v>
      </c>
      <c r="B64" s="122"/>
      <c r="C64" s="122"/>
      <c r="D64" s="122"/>
      <c r="E64" s="122"/>
      <c r="F64" s="50"/>
      <c r="G64" s="123"/>
      <c r="H64" s="123"/>
      <c r="I64" s="123"/>
      <c r="J64" s="50"/>
      <c r="K64" s="50"/>
      <c r="L64" s="50"/>
      <c r="M64" s="50"/>
      <c r="N64" s="50"/>
      <c r="O64" s="50"/>
      <c r="P64" s="50"/>
    </row>
    <row r="65" spans="1:16" ht="12.75" customHeight="1">
      <c r="A65" s="124"/>
      <c r="B65" s="124"/>
      <c r="C65" s="124"/>
      <c r="D65" s="124"/>
      <c r="E65" s="124"/>
      <c r="F65" s="4"/>
      <c r="G65" s="74"/>
      <c r="H65" s="76"/>
      <c r="I65" s="16">
        <f>G65+H65</f>
        <v>0</v>
      </c>
      <c r="J65" s="50"/>
      <c r="K65" s="82" t="s">
        <v>21</v>
      </c>
      <c r="L65" s="83"/>
      <c r="M65" s="83"/>
      <c r="N65" s="83"/>
      <c r="O65" s="83"/>
      <c r="P65" s="83"/>
    </row>
    <row r="66" spans="1:16" ht="12.95">
      <c r="A66" s="124"/>
      <c r="B66" s="124"/>
      <c r="C66" s="124"/>
      <c r="D66" s="124"/>
      <c r="E66" s="124"/>
      <c r="F66" s="4"/>
      <c r="G66" s="74"/>
      <c r="H66" s="20"/>
      <c r="I66" s="16">
        <f t="shared" ref="I66:I75" si="5">G66+H66</f>
        <v>0</v>
      </c>
      <c r="J66" s="50"/>
      <c r="K66" s="83"/>
      <c r="L66" s="83"/>
      <c r="M66" s="83"/>
      <c r="N66" s="83"/>
      <c r="O66" s="83"/>
      <c r="P66" s="83"/>
    </row>
    <row r="67" spans="1:16" ht="12.95">
      <c r="A67" s="124"/>
      <c r="B67" s="124"/>
      <c r="C67" s="124"/>
      <c r="D67" s="124"/>
      <c r="E67" s="124"/>
      <c r="F67" s="4"/>
      <c r="G67" s="74"/>
      <c r="H67" s="20"/>
      <c r="I67" s="16">
        <f t="shared" si="5"/>
        <v>0</v>
      </c>
      <c r="J67" s="50"/>
      <c r="K67" s="83"/>
      <c r="L67" s="83"/>
      <c r="M67" s="83"/>
      <c r="N67" s="83"/>
      <c r="O67" s="83"/>
      <c r="P67" s="83"/>
    </row>
    <row r="68" spans="1:16" ht="12.95">
      <c r="A68" s="124"/>
      <c r="B68" s="124"/>
      <c r="C68" s="124"/>
      <c r="D68" s="124"/>
      <c r="E68" s="124"/>
      <c r="F68" s="4"/>
      <c r="G68" s="74"/>
      <c r="H68" s="20"/>
      <c r="I68" s="16">
        <f t="shared" si="5"/>
        <v>0</v>
      </c>
      <c r="J68" s="50"/>
      <c r="K68" s="83"/>
      <c r="L68" s="83"/>
      <c r="M68" s="83"/>
      <c r="N68" s="83"/>
      <c r="O68" s="83"/>
      <c r="P68" s="83"/>
    </row>
    <row r="69" spans="1:16" ht="12.95">
      <c r="A69" s="124"/>
      <c r="B69" s="124"/>
      <c r="C69" s="124"/>
      <c r="D69" s="124"/>
      <c r="E69" s="124"/>
      <c r="F69" s="4"/>
      <c r="G69" s="74"/>
      <c r="H69" s="20"/>
      <c r="I69" s="16">
        <f t="shared" si="5"/>
        <v>0</v>
      </c>
      <c r="J69" s="50"/>
      <c r="K69" s="83"/>
      <c r="L69" s="83"/>
      <c r="M69" s="83"/>
      <c r="N69" s="83"/>
      <c r="O69" s="83"/>
      <c r="P69" s="83"/>
    </row>
    <row r="70" spans="1:16" ht="12.95">
      <c r="A70" s="124"/>
      <c r="B70" s="124"/>
      <c r="C70" s="124"/>
      <c r="D70" s="124"/>
      <c r="E70" s="124"/>
      <c r="F70" s="4"/>
      <c r="G70" s="74"/>
      <c r="H70" s="20"/>
      <c r="I70" s="16">
        <f t="shared" si="5"/>
        <v>0</v>
      </c>
      <c r="J70" s="50"/>
      <c r="K70" s="50"/>
      <c r="L70" s="50"/>
      <c r="M70" s="50"/>
      <c r="N70" s="50"/>
      <c r="O70" s="50"/>
      <c r="P70" s="50"/>
    </row>
    <row r="71" spans="1:16" ht="12.95">
      <c r="A71" s="124"/>
      <c r="B71" s="124"/>
      <c r="C71" s="124"/>
      <c r="D71" s="124"/>
      <c r="E71" s="124"/>
      <c r="F71" s="4"/>
      <c r="G71" s="74"/>
      <c r="H71" s="20"/>
      <c r="I71" s="16">
        <f t="shared" si="5"/>
        <v>0</v>
      </c>
      <c r="J71" s="50"/>
      <c r="K71" s="50"/>
      <c r="L71" s="50"/>
      <c r="M71" s="50"/>
      <c r="N71" s="50"/>
      <c r="O71" s="50"/>
      <c r="P71" s="50"/>
    </row>
    <row r="72" spans="1:16" ht="12.95">
      <c r="A72" s="124"/>
      <c r="B72" s="124"/>
      <c r="C72" s="124"/>
      <c r="D72" s="124"/>
      <c r="E72" s="124"/>
      <c r="F72" s="4"/>
      <c r="G72" s="74"/>
      <c r="H72" s="20"/>
      <c r="I72" s="16">
        <f t="shared" si="5"/>
        <v>0</v>
      </c>
      <c r="J72" s="50"/>
      <c r="K72" s="50"/>
      <c r="L72" s="50"/>
      <c r="M72" s="50"/>
      <c r="N72" s="50"/>
      <c r="O72" s="50"/>
      <c r="P72" s="50"/>
    </row>
    <row r="73" spans="1:16" ht="12.95">
      <c r="A73" s="124"/>
      <c r="B73" s="124"/>
      <c r="C73" s="124"/>
      <c r="D73" s="124"/>
      <c r="E73" s="124"/>
      <c r="F73" s="4"/>
      <c r="G73" s="74"/>
      <c r="H73" s="20"/>
      <c r="I73" s="16">
        <f t="shared" si="5"/>
        <v>0</v>
      </c>
      <c r="J73" s="50"/>
      <c r="K73" s="50"/>
      <c r="L73" s="50"/>
      <c r="M73" s="50"/>
      <c r="N73" s="50"/>
      <c r="O73" s="50"/>
      <c r="P73" s="50"/>
    </row>
    <row r="74" spans="1:16" ht="12.95">
      <c r="A74" s="124"/>
      <c r="B74" s="124"/>
      <c r="C74" s="124"/>
      <c r="D74" s="124"/>
      <c r="E74" s="124"/>
      <c r="F74" s="4"/>
      <c r="G74" s="74"/>
      <c r="H74" s="20"/>
      <c r="I74" s="16">
        <f t="shared" si="5"/>
        <v>0</v>
      </c>
      <c r="J74" s="50"/>
      <c r="K74" s="50"/>
      <c r="L74" s="50"/>
      <c r="M74" s="50"/>
      <c r="N74" s="50"/>
      <c r="O74" s="50"/>
      <c r="P74" s="50"/>
    </row>
    <row r="75" spans="1:16" ht="12.95">
      <c r="A75" s="99" t="s">
        <v>22</v>
      </c>
      <c r="B75" s="100"/>
      <c r="C75" s="100"/>
      <c r="D75" s="100"/>
      <c r="E75" s="100"/>
      <c r="F75" s="50"/>
      <c r="G75" s="3">
        <f>SUM(G65:G74)</f>
        <v>0</v>
      </c>
      <c r="H75" s="3">
        <f>SUM(H65:H74)</f>
        <v>0</v>
      </c>
      <c r="I75" s="3">
        <f t="shared" si="5"/>
        <v>0</v>
      </c>
      <c r="J75" s="50"/>
      <c r="K75" s="50"/>
      <c r="L75" s="50"/>
      <c r="M75" s="50"/>
      <c r="N75" s="50"/>
      <c r="O75" s="50"/>
      <c r="P75" s="50"/>
    </row>
    <row r="76" spans="1:16" ht="12.95">
      <c r="A76" s="50"/>
      <c r="B76" s="50"/>
      <c r="C76" s="50"/>
      <c r="D76" s="50"/>
      <c r="E76" s="50"/>
      <c r="F76" s="50"/>
      <c r="G76" s="50"/>
      <c r="H76" s="50"/>
      <c r="I76" s="50"/>
      <c r="J76" s="50"/>
      <c r="K76" s="50"/>
      <c r="L76" s="50"/>
      <c r="M76" s="50"/>
      <c r="N76" s="50"/>
      <c r="O76" s="50"/>
      <c r="P76" s="50"/>
    </row>
    <row r="77" spans="1:16" ht="12.95">
      <c r="A77" s="121" t="s">
        <v>23</v>
      </c>
      <c r="B77" s="122"/>
      <c r="C77" s="122"/>
      <c r="D77" s="122"/>
      <c r="E77" s="122"/>
      <c r="F77" s="50"/>
      <c r="G77" s="123"/>
      <c r="H77" s="123"/>
      <c r="I77" s="123"/>
      <c r="J77" s="50"/>
      <c r="K77" s="50"/>
      <c r="L77" s="50"/>
      <c r="M77" s="50"/>
      <c r="N77" s="50"/>
      <c r="O77" s="50"/>
      <c r="P77" s="50"/>
    </row>
    <row r="78" spans="1:16" ht="12.95">
      <c r="A78" s="124"/>
      <c r="B78" s="124"/>
      <c r="C78" s="124"/>
      <c r="D78" s="124"/>
      <c r="E78" s="124"/>
      <c r="F78" s="4"/>
      <c r="G78" s="75"/>
      <c r="H78" s="20"/>
      <c r="I78" s="16">
        <f t="shared" ref="I78:I82" si="6">G78+H78</f>
        <v>0</v>
      </c>
      <c r="J78" s="50"/>
      <c r="K78" s="50"/>
      <c r="L78" s="50"/>
      <c r="M78" s="50"/>
      <c r="N78" s="50"/>
      <c r="O78" s="50"/>
      <c r="P78" s="50"/>
    </row>
    <row r="79" spans="1:16" ht="12.95">
      <c r="A79" s="124"/>
      <c r="B79" s="124"/>
      <c r="C79" s="124"/>
      <c r="D79" s="124"/>
      <c r="E79" s="124"/>
      <c r="F79" s="4"/>
      <c r="G79" s="75"/>
      <c r="H79" s="20"/>
      <c r="I79" s="16">
        <f t="shared" si="6"/>
        <v>0</v>
      </c>
      <c r="J79" s="50"/>
      <c r="K79" s="50"/>
      <c r="L79" s="50"/>
      <c r="M79" s="50"/>
      <c r="N79" s="50"/>
      <c r="O79" s="50"/>
      <c r="P79" s="50"/>
    </row>
    <row r="80" spans="1:16" ht="12.95">
      <c r="A80" s="124"/>
      <c r="B80" s="124"/>
      <c r="C80" s="124"/>
      <c r="D80" s="124"/>
      <c r="E80" s="124"/>
      <c r="F80" s="4"/>
      <c r="G80" s="75"/>
      <c r="H80" s="20"/>
      <c r="I80" s="16">
        <f t="shared" si="6"/>
        <v>0</v>
      </c>
      <c r="J80" s="50"/>
      <c r="K80" s="50"/>
      <c r="L80" s="50"/>
      <c r="M80" s="50"/>
      <c r="N80" s="50"/>
      <c r="O80" s="50"/>
      <c r="P80" s="50"/>
    </row>
    <row r="81" spans="1:16" ht="12.95">
      <c r="A81" s="124"/>
      <c r="B81" s="124"/>
      <c r="C81" s="124"/>
      <c r="D81" s="124"/>
      <c r="E81" s="124"/>
      <c r="F81" s="4"/>
      <c r="G81" s="75"/>
      <c r="H81" s="20"/>
      <c r="I81" s="16">
        <f t="shared" si="6"/>
        <v>0</v>
      </c>
      <c r="J81" s="50"/>
      <c r="K81" s="50"/>
      <c r="L81" s="50"/>
      <c r="M81" s="50"/>
      <c r="N81" s="50"/>
      <c r="O81" s="50"/>
      <c r="P81" s="50"/>
    </row>
    <row r="82" spans="1:16" ht="12.95">
      <c r="A82" s="99" t="s">
        <v>24</v>
      </c>
      <c r="B82" s="100"/>
      <c r="C82" s="100"/>
      <c r="D82" s="100"/>
      <c r="E82" s="100"/>
      <c r="F82" s="50"/>
      <c r="G82" s="3">
        <f>SUM(G78:G81)</f>
        <v>0</v>
      </c>
      <c r="H82" s="3">
        <f>SUM(H78:H81)</f>
        <v>0</v>
      </c>
      <c r="I82" s="3">
        <f t="shared" si="6"/>
        <v>0</v>
      </c>
      <c r="J82" s="50"/>
      <c r="K82" s="50"/>
      <c r="L82" s="50"/>
      <c r="M82" s="50"/>
      <c r="N82" s="50"/>
      <c r="O82" s="50"/>
      <c r="P82" s="50"/>
    </row>
    <row r="83" spans="1:16" ht="12.95">
      <c r="A83" s="50"/>
      <c r="B83" s="50"/>
      <c r="C83" s="50"/>
      <c r="D83" s="50"/>
      <c r="E83" s="50"/>
      <c r="F83" s="50"/>
      <c r="G83" s="50"/>
      <c r="H83" s="50"/>
      <c r="I83" s="50"/>
      <c r="J83" s="50"/>
      <c r="K83" s="50"/>
      <c r="L83" s="50"/>
      <c r="M83" s="50"/>
      <c r="N83" s="50"/>
      <c r="O83" s="50"/>
      <c r="P83" s="50"/>
    </row>
    <row r="84" spans="1:16" ht="12.95">
      <c r="A84" s="121" t="s">
        <v>25</v>
      </c>
      <c r="B84" s="122"/>
      <c r="C84" s="122"/>
      <c r="D84" s="122"/>
      <c r="E84" s="122"/>
      <c r="F84" s="50"/>
      <c r="G84" s="123"/>
      <c r="H84" s="123"/>
      <c r="I84" s="123"/>
      <c r="J84" s="50"/>
      <c r="K84" s="50"/>
      <c r="L84" s="50"/>
      <c r="M84" s="50"/>
      <c r="N84" s="50"/>
      <c r="O84" s="50"/>
      <c r="P84" s="50"/>
    </row>
    <row r="85" spans="1:16" ht="12.95">
      <c r="A85" s="124"/>
      <c r="B85" s="124"/>
      <c r="C85" s="124"/>
      <c r="D85" s="124"/>
      <c r="E85" s="124"/>
      <c r="F85" s="4"/>
      <c r="G85" s="75"/>
      <c r="H85" s="76"/>
      <c r="I85" s="16">
        <f t="shared" ref="I85:I90" si="7">G85+H85</f>
        <v>0</v>
      </c>
      <c r="J85" s="50"/>
      <c r="K85" s="50"/>
      <c r="L85" s="51"/>
      <c r="M85" s="50"/>
      <c r="N85" s="50"/>
      <c r="O85" s="50"/>
      <c r="P85" s="50"/>
    </row>
    <row r="86" spans="1:16" ht="12.95">
      <c r="A86" s="124"/>
      <c r="B86" s="124"/>
      <c r="C86" s="124"/>
      <c r="D86" s="124"/>
      <c r="E86" s="124"/>
      <c r="F86" s="4"/>
      <c r="G86" s="75"/>
      <c r="H86" s="20"/>
      <c r="I86" s="16">
        <f t="shared" si="7"/>
        <v>0</v>
      </c>
      <c r="J86" s="50"/>
      <c r="K86" s="50"/>
      <c r="L86" s="50"/>
      <c r="M86" s="50"/>
      <c r="N86" s="50"/>
      <c r="O86" s="50"/>
      <c r="P86" s="50"/>
    </row>
    <row r="87" spans="1:16" ht="12.95">
      <c r="A87" s="124"/>
      <c r="B87" s="124"/>
      <c r="C87" s="124"/>
      <c r="D87" s="124"/>
      <c r="E87" s="124"/>
      <c r="F87" s="4"/>
      <c r="G87" s="75"/>
      <c r="H87" s="20"/>
      <c r="I87" s="16">
        <f t="shared" si="7"/>
        <v>0</v>
      </c>
      <c r="J87" s="50"/>
      <c r="K87" s="50"/>
      <c r="L87" s="50"/>
      <c r="M87" s="50"/>
      <c r="N87" s="50"/>
      <c r="O87" s="50"/>
      <c r="P87" s="50"/>
    </row>
    <row r="88" spans="1:16" ht="12.95">
      <c r="A88" s="124"/>
      <c r="B88" s="124"/>
      <c r="C88" s="124"/>
      <c r="D88" s="124"/>
      <c r="E88" s="124"/>
      <c r="F88" s="4"/>
      <c r="G88" s="75"/>
      <c r="H88" s="20"/>
      <c r="I88" s="16">
        <f t="shared" si="7"/>
        <v>0</v>
      </c>
      <c r="J88" s="50"/>
      <c r="K88" s="50"/>
      <c r="L88" s="50"/>
      <c r="M88" s="50"/>
      <c r="N88" s="50"/>
      <c r="O88" s="50"/>
      <c r="P88" s="50"/>
    </row>
    <row r="89" spans="1:16" ht="12.95">
      <c r="A89" s="124"/>
      <c r="B89" s="124"/>
      <c r="C89" s="124"/>
      <c r="D89" s="124"/>
      <c r="E89" s="124"/>
      <c r="F89" s="4"/>
      <c r="G89" s="75"/>
      <c r="H89" s="20"/>
      <c r="I89" s="16">
        <f t="shared" si="7"/>
        <v>0</v>
      </c>
      <c r="J89" s="50"/>
      <c r="K89" s="50"/>
      <c r="L89" s="50"/>
      <c r="M89" s="50"/>
      <c r="N89" s="50"/>
      <c r="O89" s="50"/>
      <c r="P89" s="50"/>
    </row>
    <row r="90" spans="1:16" ht="12.95">
      <c r="A90" s="99" t="s">
        <v>26</v>
      </c>
      <c r="B90" s="100"/>
      <c r="C90" s="100"/>
      <c r="D90" s="100"/>
      <c r="E90" s="100"/>
      <c r="F90" s="50"/>
      <c r="G90" s="3">
        <f>SUM(G85:G89)</f>
        <v>0</v>
      </c>
      <c r="H90" s="3">
        <f>SUM(H85:H89)</f>
        <v>0</v>
      </c>
      <c r="I90" s="3">
        <f t="shared" si="7"/>
        <v>0</v>
      </c>
      <c r="J90" s="50"/>
      <c r="K90" s="50"/>
      <c r="L90" s="50"/>
      <c r="M90" s="50"/>
      <c r="N90" s="50"/>
      <c r="O90" s="50"/>
      <c r="P90" s="50"/>
    </row>
    <row r="91" spans="1:16" ht="12.95">
      <c r="A91" s="50"/>
      <c r="B91" s="50"/>
      <c r="C91" s="50"/>
      <c r="D91" s="50"/>
      <c r="E91" s="50"/>
      <c r="F91" s="50"/>
      <c r="G91" s="50"/>
      <c r="H91" s="50"/>
      <c r="I91" s="50"/>
      <c r="J91" s="50"/>
      <c r="K91" s="50"/>
      <c r="L91" s="50"/>
      <c r="M91" s="50"/>
      <c r="N91" s="50"/>
      <c r="O91" s="50"/>
      <c r="P91" s="50"/>
    </row>
    <row r="92" spans="1:16" ht="12.95">
      <c r="A92" s="126" t="s">
        <v>27</v>
      </c>
      <c r="B92" s="126"/>
      <c r="C92" s="126"/>
      <c r="D92" s="126"/>
      <c r="E92" s="126"/>
      <c r="F92" s="59"/>
      <c r="G92" s="127"/>
      <c r="H92" s="127"/>
      <c r="I92" s="127"/>
      <c r="J92" s="50"/>
      <c r="K92" s="50"/>
      <c r="L92" s="50"/>
      <c r="M92" s="50"/>
      <c r="N92" s="50"/>
      <c r="O92" s="50"/>
      <c r="P92" s="50"/>
    </row>
    <row r="93" spans="1:16" ht="12.95">
      <c r="A93" s="128"/>
      <c r="B93" s="128"/>
      <c r="C93" s="128"/>
      <c r="D93" s="128"/>
      <c r="E93" s="128"/>
      <c r="F93" s="59"/>
      <c r="G93" s="74"/>
      <c r="H93" s="73"/>
      <c r="I93" s="57">
        <f t="shared" ref="I93:I98" si="8">G93+H93</f>
        <v>0</v>
      </c>
      <c r="J93" s="50"/>
      <c r="K93" s="82" t="s">
        <v>16</v>
      </c>
      <c r="L93" s="82"/>
      <c r="M93" s="82"/>
      <c r="N93" s="82"/>
      <c r="O93" s="82"/>
      <c r="P93" s="50"/>
    </row>
    <row r="94" spans="1:16" ht="12.95">
      <c r="A94" s="129"/>
      <c r="B94" s="129"/>
      <c r="C94" s="129"/>
      <c r="D94" s="129"/>
      <c r="E94" s="129"/>
      <c r="F94" s="59"/>
      <c r="G94" s="74"/>
      <c r="H94" s="73"/>
      <c r="I94" s="57">
        <f t="shared" si="8"/>
        <v>0</v>
      </c>
      <c r="J94" s="50"/>
      <c r="K94" s="82"/>
      <c r="L94" s="82"/>
      <c r="M94" s="82"/>
      <c r="N94" s="82"/>
      <c r="O94" s="82"/>
      <c r="P94" s="50"/>
    </row>
    <row r="95" spans="1:16" ht="12.95">
      <c r="A95" s="129"/>
      <c r="B95" s="129"/>
      <c r="C95" s="129"/>
      <c r="D95" s="129"/>
      <c r="E95" s="129"/>
      <c r="F95" s="59"/>
      <c r="G95" s="74"/>
      <c r="H95" s="73"/>
      <c r="I95" s="57">
        <f t="shared" si="8"/>
        <v>0</v>
      </c>
      <c r="J95" s="50"/>
      <c r="K95" s="50"/>
      <c r="L95" s="50"/>
      <c r="M95" s="50"/>
      <c r="N95" s="50"/>
      <c r="O95" s="50"/>
      <c r="P95" s="50"/>
    </row>
    <row r="96" spans="1:16" ht="12.95">
      <c r="A96" s="129"/>
      <c r="B96" s="129"/>
      <c r="C96" s="129"/>
      <c r="D96" s="129"/>
      <c r="E96" s="129"/>
      <c r="F96" s="59"/>
      <c r="G96" s="74"/>
      <c r="H96" s="73"/>
      <c r="I96" s="57">
        <f t="shared" si="8"/>
        <v>0</v>
      </c>
      <c r="J96" s="50"/>
      <c r="K96" s="50"/>
      <c r="L96" s="50"/>
      <c r="M96" s="50"/>
      <c r="N96" s="50"/>
      <c r="O96" s="50"/>
      <c r="P96" s="50"/>
    </row>
    <row r="97" spans="1:16" ht="12.95">
      <c r="A97" s="129"/>
      <c r="B97" s="129"/>
      <c r="C97" s="129"/>
      <c r="D97" s="129"/>
      <c r="E97" s="129"/>
      <c r="F97" s="60"/>
      <c r="G97" s="74"/>
      <c r="H97" s="73"/>
      <c r="I97" s="57">
        <f t="shared" si="8"/>
        <v>0</v>
      </c>
      <c r="J97" s="50"/>
      <c r="K97" s="50"/>
      <c r="L97" s="50"/>
      <c r="M97" s="50"/>
      <c r="N97" s="50"/>
      <c r="O97" s="50"/>
      <c r="P97" s="50"/>
    </row>
    <row r="98" spans="1:16" ht="12.95">
      <c r="A98" s="114" t="s">
        <v>28</v>
      </c>
      <c r="B98" s="114"/>
      <c r="C98" s="114"/>
      <c r="D98" s="114"/>
      <c r="E98" s="114"/>
      <c r="F98" s="59"/>
      <c r="G98" s="58">
        <f>SUM(G93:G97)</f>
        <v>0</v>
      </c>
      <c r="H98" s="58">
        <f>SUM(H93:H97)</f>
        <v>0</v>
      </c>
      <c r="I98" s="58">
        <f t="shared" si="8"/>
        <v>0</v>
      </c>
      <c r="J98" s="50"/>
      <c r="K98" s="50"/>
      <c r="L98" s="50"/>
      <c r="M98" s="50"/>
      <c r="N98" s="50"/>
      <c r="O98" s="50"/>
      <c r="P98" s="50"/>
    </row>
    <row r="99" spans="1:16" ht="12.95">
      <c r="A99" s="50"/>
      <c r="B99" s="50"/>
      <c r="C99" s="50"/>
      <c r="D99" s="50"/>
      <c r="E99" s="50"/>
      <c r="F99" s="50"/>
      <c r="G99" s="50"/>
      <c r="H99" s="50"/>
      <c r="I99" s="50"/>
      <c r="J99" s="50"/>
      <c r="K99" s="50"/>
      <c r="L99" s="50"/>
      <c r="M99" s="50"/>
      <c r="N99" s="50"/>
      <c r="O99" s="50"/>
      <c r="P99" s="50"/>
    </row>
    <row r="100" spans="1:16" ht="12.95">
      <c r="A100" s="126" t="s">
        <v>29</v>
      </c>
      <c r="B100" s="130"/>
      <c r="C100" s="130"/>
      <c r="D100" s="130"/>
      <c r="E100" s="130"/>
      <c r="F100" s="59"/>
      <c r="G100" s="127"/>
      <c r="H100" s="127"/>
      <c r="I100" s="127"/>
      <c r="J100" s="50"/>
      <c r="K100" s="50"/>
      <c r="L100" s="50"/>
      <c r="M100" s="50"/>
      <c r="N100" s="50"/>
      <c r="O100" s="50"/>
      <c r="P100" s="50"/>
    </row>
    <row r="101" spans="1:16" ht="13.9" customHeight="1">
      <c r="A101" s="128"/>
      <c r="B101" s="128"/>
      <c r="C101" s="128"/>
      <c r="D101" s="128"/>
      <c r="E101" s="128"/>
      <c r="F101" s="59"/>
      <c r="G101" s="74"/>
      <c r="H101" s="73"/>
      <c r="I101" s="57">
        <f>G101+H101</f>
        <v>0</v>
      </c>
      <c r="J101" s="50"/>
      <c r="K101" s="82" t="s">
        <v>30</v>
      </c>
      <c r="L101" s="83"/>
      <c r="M101" s="83"/>
      <c r="N101" s="83"/>
      <c r="O101" s="83"/>
      <c r="P101" s="83"/>
    </row>
    <row r="102" spans="1:16" ht="12.95">
      <c r="A102" s="128"/>
      <c r="B102" s="128"/>
      <c r="C102" s="128"/>
      <c r="D102" s="128"/>
      <c r="E102" s="128"/>
      <c r="F102" s="59"/>
      <c r="G102" s="74"/>
      <c r="H102" s="73"/>
      <c r="I102" s="57">
        <f>G102+H102</f>
        <v>0</v>
      </c>
      <c r="J102" s="50"/>
      <c r="K102" s="83"/>
      <c r="L102" s="83"/>
      <c r="M102" s="83"/>
      <c r="N102" s="83"/>
      <c r="O102" s="83"/>
      <c r="P102" s="83"/>
    </row>
    <row r="103" spans="1:16" ht="12.95">
      <c r="A103" s="128"/>
      <c r="B103" s="128"/>
      <c r="C103" s="128"/>
      <c r="D103" s="128"/>
      <c r="E103" s="128"/>
      <c r="F103" s="59"/>
      <c r="G103" s="74"/>
      <c r="H103" s="73"/>
      <c r="I103" s="57">
        <f>G103+H103</f>
        <v>0</v>
      </c>
      <c r="J103" s="50"/>
      <c r="K103" s="25"/>
      <c r="L103" s="25"/>
      <c r="M103" s="25"/>
      <c r="N103" s="25"/>
      <c r="O103" s="25"/>
      <c r="P103" s="50"/>
    </row>
    <row r="104" spans="1:16" ht="12.95">
      <c r="A104" s="128"/>
      <c r="B104" s="128"/>
      <c r="C104" s="128"/>
      <c r="D104" s="128"/>
      <c r="E104" s="128"/>
      <c r="F104" s="60"/>
      <c r="G104" s="74"/>
      <c r="H104" s="73"/>
      <c r="I104" s="57">
        <f>G104+H104</f>
        <v>0</v>
      </c>
      <c r="J104" s="50"/>
      <c r="K104" s="50"/>
      <c r="L104" s="50"/>
      <c r="M104" s="50"/>
      <c r="N104" s="50"/>
      <c r="O104" s="50"/>
      <c r="P104" s="50"/>
    </row>
    <row r="105" spans="1:16" ht="12.95">
      <c r="A105" s="114" t="s">
        <v>31</v>
      </c>
      <c r="B105" s="115"/>
      <c r="C105" s="115"/>
      <c r="D105" s="115"/>
      <c r="E105" s="115"/>
      <c r="F105" s="59"/>
      <c r="G105" s="58">
        <f>SUM(G101:G104)</f>
        <v>0</v>
      </c>
      <c r="H105" s="58">
        <f>SUM(H101:H104)</f>
        <v>0</v>
      </c>
      <c r="I105" s="58">
        <f>G105+H105</f>
        <v>0</v>
      </c>
      <c r="J105" s="50"/>
      <c r="K105" s="50"/>
      <c r="L105" s="50"/>
      <c r="M105" s="50"/>
      <c r="N105" s="50"/>
      <c r="O105" s="50"/>
      <c r="P105" s="50"/>
    </row>
    <row r="106" spans="1:16" ht="12.95">
      <c r="A106" s="59"/>
      <c r="B106" s="59"/>
      <c r="C106" s="59"/>
      <c r="D106" s="59"/>
      <c r="E106" s="59"/>
      <c r="F106" s="59"/>
      <c r="G106" s="59"/>
      <c r="H106" s="59"/>
      <c r="I106" s="59"/>
      <c r="J106" s="50"/>
      <c r="K106" s="50"/>
      <c r="L106" s="50"/>
      <c r="M106" s="50"/>
      <c r="N106" s="50"/>
      <c r="O106" s="50"/>
      <c r="P106" s="50"/>
    </row>
    <row r="107" spans="1:16" ht="12.95">
      <c r="A107" s="121" t="s">
        <v>32</v>
      </c>
      <c r="B107" s="122"/>
      <c r="C107" s="122"/>
      <c r="D107" s="122"/>
      <c r="E107" s="122"/>
      <c r="F107" s="50"/>
      <c r="G107" s="123"/>
      <c r="H107" s="123"/>
      <c r="I107" s="123"/>
      <c r="J107" s="50"/>
      <c r="K107" s="50"/>
      <c r="L107" s="50"/>
      <c r="M107" s="50"/>
      <c r="N107" s="50"/>
      <c r="O107" s="50"/>
      <c r="P107" s="50"/>
    </row>
    <row r="108" spans="1:16" ht="12.75" customHeight="1">
      <c r="A108" s="124"/>
      <c r="B108" s="124"/>
      <c r="C108" s="124"/>
      <c r="D108" s="124"/>
      <c r="E108" s="124"/>
      <c r="F108" s="4"/>
      <c r="G108" s="75"/>
      <c r="H108" s="20"/>
      <c r="I108" s="16">
        <f>G108+H108</f>
        <v>0</v>
      </c>
      <c r="J108" s="50"/>
      <c r="K108" s="80" t="s">
        <v>33</v>
      </c>
      <c r="L108" s="81"/>
      <c r="M108" s="81"/>
      <c r="N108" s="81"/>
      <c r="O108" s="81"/>
      <c r="P108" s="81"/>
    </row>
    <row r="109" spans="1:16" ht="12.95">
      <c r="A109" s="124"/>
      <c r="B109" s="124"/>
      <c r="C109" s="124"/>
      <c r="D109" s="124"/>
      <c r="E109" s="124"/>
      <c r="F109" s="4"/>
      <c r="G109" s="75"/>
      <c r="H109" s="20"/>
      <c r="I109" s="16">
        <f t="shared" ref="I109:I118" si="9">G109+H109</f>
        <v>0</v>
      </c>
      <c r="J109" s="50"/>
      <c r="K109" s="81"/>
      <c r="L109" s="81"/>
      <c r="M109" s="81"/>
      <c r="N109" s="81"/>
      <c r="O109" s="81"/>
      <c r="P109" s="81"/>
    </row>
    <row r="110" spans="1:16" ht="12.95">
      <c r="A110" s="124"/>
      <c r="B110" s="124"/>
      <c r="C110" s="124"/>
      <c r="D110" s="124"/>
      <c r="E110" s="124"/>
      <c r="F110" s="4"/>
      <c r="G110" s="75"/>
      <c r="H110" s="20"/>
      <c r="I110" s="16">
        <f t="shared" si="9"/>
        <v>0</v>
      </c>
      <c r="J110" s="50"/>
      <c r="K110" s="81"/>
      <c r="L110" s="81"/>
      <c r="M110" s="81"/>
      <c r="N110" s="81"/>
      <c r="O110" s="81"/>
      <c r="P110" s="81"/>
    </row>
    <row r="111" spans="1:16" ht="12.95">
      <c r="A111" s="124"/>
      <c r="B111" s="124"/>
      <c r="C111" s="124"/>
      <c r="D111" s="124"/>
      <c r="E111" s="124"/>
      <c r="F111" s="4"/>
      <c r="G111" s="75"/>
      <c r="H111" s="20"/>
      <c r="I111" s="16">
        <f t="shared" si="9"/>
        <v>0</v>
      </c>
      <c r="J111" s="50"/>
      <c r="K111" s="81"/>
      <c r="L111" s="81"/>
      <c r="M111" s="81"/>
      <c r="N111" s="81"/>
      <c r="O111" s="81"/>
      <c r="P111" s="81"/>
    </row>
    <row r="112" spans="1:16" ht="12.95">
      <c r="A112" s="124"/>
      <c r="B112" s="124"/>
      <c r="C112" s="124"/>
      <c r="D112" s="124"/>
      <c r="E112" s="124"/>
      <c r="F112" s="4"/>
      <c r="G112" s="75"/>
      <c r="H112" s="20"/>
      <c r="I112" s="16">
        <f t="shared" si="9"/>
        <v>0</v>
      </c>
      <c r="J112" s="50"/>
      <c r="K112" s="81"/>
      <c r="L112" s="81"/>
      <c r="M112" s="81"/>
      <c r="N112" s="81"/>
      <c r="O112" s="81"/>
      <c r="P112" s="81"/>
    </row>
    <row r="113" spans="1:16" ht="12.75" customHeight="1">
      <c r="A113" s="124"/>
      <c r="B113" s="124"/>
      <c r="C113" s="124"/>
      <c r="D113" s="124"/>
      <c r="E113" s="124"/>
      <c r="F113" s="4"/>
      <c r="G113" s="75"/>
      <c r="H113" s="20"/>
      <c r="I113" s="16">
        <f t="shared" si="9"/>
        <v>0</v>
      </c>
      <c r="J113" s="50"/>
      <c r="K113" s="81"/>
      <c r="L113" s="81"/>
      <c r="M113" s="81"/>
      <c r="N113" s="81"/>
      <c r="O113" s="81"/>
      <c r="P113" s="81"/>
    </row>
    <row r="114" spans="1:16" ht="12.95">
      <c r="A114" s="124"/>
      <c r="B114" s="124"/>
      <c r="C114" s="124"/>
      <c r="D114" s="124"/>
      <c r="E114" s="124"/>
      <c r="F114" s="4"/>
      <c r="G114" s="75"/>
      <c r="H114" s="20"/>
      <c r="I114" s="16">
        <f t="shared" si="9"/>
        <v>0</v>
      </c>
      <c r="J114" s="50"/>
      <c r="K114" s="50"/>
      <c r="L114" s="50"/>
      <c r="M114" s="50"/>
      <c r="N114" s="50"/>
      <c r="O114" s="50"/>
      <c r="P114" s="50"/>
    </row>
    <row r="115" spans="1:16" ht="12.95">
      <c r="A115" s="124"/>
      <c r="B115" s="124"/>
      <c r="C115" s="124"/>
      <c r="D115" s="124"/>
      <c r="E115" s="124"/>
      <c r="F115" s="4"/>
      <c r="G115" s="75"/>
      <c r="H115" s="20"/>
      <c r="I115" s="16">
        <f t="shared" si="9"/>
        <v>0</v>
      </c>
      <c r="J115" s="50"/>
      <c r="K115" s="50"/>
      <c r="L115" s="50"/>
      <c r="M115" s="50"/>
      <c r="N115" s="50"/>
      <c r="O115" s="50"/>
      <c r="P115" s="50"/>
    </row>
    <row r="116" spans="1:16" ht="12.95">
      <c r="A116" s="124"/>
      <c r="B116" s="124"/>
      <c r="C116" s="124"/>
      <c r="D116" s="124"/>
      <c r="E116" s="124"/>
      <c r="F116" s="4"/>
      <c r="G116" s="75"/>
      <c r="H116" s="20"/>
      <c r="I116" s="16">
        <f t="shared" si="9"/>
        <v>0</v>
      </c>
      <c r="J116" s="50"/>
      <c r="K116" s="50"/>
      <c r="L116" s="50"/>
      <c r="M116" s="50"/>
      <c r="N116" s="50"/>
      <c r="O116" s="50"/>
      <c r="P116" s="50"/>
    </row>
    <row r="117" spans="1:16" ht="12.95">
      <c r="A117" s="124"/>
      <c r="B117" s="124"/>
      <c r="C117" s="124"/>
      <c r="D117" s="124"/>
      <c r="E117" s="124"/>
      <c r="F117" s="4"/>
      <c r="G117" s="75"/>
      <c r="H117" s="20"/>
      <c r="I117" s="16">
        <f t="shared" si="9"/>
        <v>0</v>
      </c>
      <c r="J117" s="50"/>
      <c r="K117" s="50"/>
      <c r="L117" s="50"/>
      <c r="M117" s="50"/>
      <c r="N117" s="50"/>
      <c r="O117" s="50"/>
      <c r="P117" s="50"/>
    </row>
    <row r="118" spans="1:16" ht="12.95">
      <c r="A118" s="99" t="s">
        <v>34</v>
      </c>
      <c r="B118" s="100"/>
      <c r="C118" s="100"/>
      <c r="D118" s="100"/>
      <c r="E118" s="100"/>
      <c r="F118" s="50"/>
      <c r="G118" s="3">
        <f>SUM(G108:G117)</f>
        <v>0</v>
      </c>
      <c r="H118" s="3">
        <f>SUM(H108:H117)</f>
        <v>0</v>
      </c>
      <c r="I118" s="3">
        <f t="shared" si="9"/>
        <v>0</v>
      </c>
      <c r="J118" s="50"/>
      <c r="K118" s="50"/>
      <c r="L118" s="50"/>
      <c r="M118" s="50"/>
      <c r="N118" s="50"/>
      <c r="O118" s="50"/>
      <c r="P118" s="50"/>
    </row>
    <row r="119" spans="1:16" ht="12.95">
      <c r="A119" s="50"/>
      <c r="B119" s="50"/>
      <c r="C119" s="50"/>
      <c r="D119" s="50"/>
      <c r="E119" s="50"/>
      <c r="F119" s="50"/>
      <c r="G119" s="50"/>
      <c r="H119" s="50"/>
      <c r="I119" s="50"/>
      <c r="J119" s="50"/>
      <c r="K119" s="50"/>
      <c r="L119" s="50"/>
      <c r="M119" s="50"/>
      <c r="N119" s="50"/>
      <c r="O119" s="50"/>
      <c r="P119" s="50"/>
    </row>
    <row r="120" spans="1:16" ht="12.95">
      <c r="A120" s="53" t="s">
        <v>35</v>
      </c>
      <c r="B120" s="5"/>
      <c r="C120" s="5"/>
      <c r="D120" s="5"/>
      <c r="E120" s="5"/>
      <c r="F120" s="50"/>
      <c r="G120" s="6">
        <f>SUM(G118,G105,G98,G90,G82,G75,G62,G53,G45,G33,G20)</f>
        <v>0</v>
      </c>
      <c r="H120" s="6">
        <f>SUM(H118,H105,H98,H90,H82,H75,H62,H53,H45,H33,H20)</f>
        <v>0</v>
      </c>
      <c r="I120" s="6">
        <f>SUM(G120:H120)</f>
        <v>0</v>
      </c>
      <c r="J120" s="50"/>
      <c r="K120" s="50"/>
      <c r="L120" s="50"/>
      <c r="M120" s="50"/>
      <c r="N120" s="50"/>
      <c r="O120" s="50"/>
      <c r="P120" s="50"/>
    </row>
    <row r="121" spans="1:16" ht="12.95">
      <c r="A121" s="7"/>
      <c r="B121" s="50"/>
      <c r="C121" s="50"/>
      <c r="D121" s="50"/>
      <c r="E121" s="50"/>
      <c r="F121" s="50"/>
      <c r="G121" s="50"/>
      <c r="H121" s="50"/>
      <c r="I121" s="50"/>
      <c r="J121" s="50"/>
      <c r="K121" s="50"/>
      <c r="L121" s="50"/>
      <c r="M121" s="50"/>
      <c r="N121" s="50"/>
      <c r="O121" s="50"/>
      <c r="P121" s="50"/>
    </row>
    <row r="122" spans="1:16" ht="14.45" customHeight="1">
      <c r="A122" s="133" t="s">
        <v>36</v>
      </c>
      <c r="B122" s="133"/>
      <c r="C122" s="133"/>
      <c r="D122" s="133"/>
      <c r="E122" s="133"/>
      <c r="F122" s="63"/>
      <c r="G122" s="64" t="s">
        <v>2</v>
      </c>
      <c r="H122" s="64" t="s">
        <v>3</v>
      </c>
      <c r="I122" s="64" t="s">
        <v>4</v>
      </c>
      <c r="J122" s="50"/>
      <c r="K122" s="98" t="s">
        <v>37</v>
      </c>
      <c r="L122" s="134"/>
      <c r="M122" s="134"/>
      <c r="N122" s="134"/>
      <c r="O122" s="134"/>
      <c r="P122" s="134"/>
    </row>
    <row r="123" spans="1:16" ht="12.95">
      <c r="A123" s="135"/>
      <c r="B123" s="135"/>
      <c r="C123" s="135"/>
      <c r="D123" s="135"/>
      <c r="E123" s="135"/>
      <c r="F123" s="59"/>
      <c r="G123" s="127"/>
      <c r="H123" s="127"/>
      <c r="I123" s="127"/>
      <c r="J123" s="50"/>
      <c r="K123" s="134"/>
      <c r="L123" s="134"/>
      <c r="M123" s="134"/>
      <c r="N123" s="134"/>
      <c r="O123" s="134"/>
      <c r="P123" s="134"/>
    </row>
    <row r="124" spans="1:16" ht="12.75" customHeight="1">
      <c r="A124" s="126" t="s">
        <v>38</v>
      </c>
      <c r="B124" s="126"/>
      <c r="C124" s="65" t="s">
        <v>39</v>
      </c>
      <c r="D124" s="65" t="s">
        <v>40</v>
      </c>
      <c r="E124" s="65" t="s">
        <v>41</v>
      </c>
      <c r="F124" s="59"/>
      <c r="G124" s="59"/>
      <c r="H124" s="59"/>
      <c r="I124" s="59"/>
      <c r="J124" s="50"/>
      <c r="K124" s="13" t="s">
        <v>42</v>
      </c>
      <c r="L124" s="13" t="s">
        <v>43</v>
      </c>
      <c r="M124" s="77"/>
      <c r="N124" s="77"/>
      <c r="O124" s="77"/>
      <c r="P124" s="77"/>
    </row>
    <row r="125" spans="1:16" ht="12.95">
      <c r="A125" s="86" t="s">
        <v>44</v>
      </c>
      <c r="B125" s="86"/>
      <c r="C125" s="69"/>
      <c r="D125" s="69"/>
      <c r="E125" s="66">
        <f t="shared" ref="E125:E129" si="10">C125+D125</f>
        <v>0</v>
      </c>
      <c r="F125" s="59"/>
      <c r="G125" s="74"/>
      <c r="H125" s="73"/>
      <c r="I125" s="57">
        <f t="shared" ref="I125:I129" si="11">G125+H125</f>
        <v>0</v>
      </c>
      <c r="J125" s="50"/>
      <c r="K125" s="14">
        <v>20400</v>
      </c>
      <c r="L125" s="14">
        <v>40800</v>
      </c>
      <c r="M125" s="12"/>
      <c r="N125" s="12"/>
      <c r="O125" s="12"/>
      <c r="P125" s="12"/>
    </row>
    <row r="126" spans="1:16" ht="12.95">
      <c r="A126" s="70" t="s">
        <v>45</v>
      </c>
      <c r="B126" s="70"/>
      <c r="C126" s="69"/>
      <c r="D126" s="69"/>
      <c r="E126" s="66">
        <f t="shared" si="10"/>
        <v>0</v>
      </c>
      <c r="F126" s="59"/>
      <c r="G126" s="74"/>
      <c r="H126" s="73"/>
      <c r="I126" s="57">
        <f t="shared" si="11"/>
        <v>0</v>
      </c>
      <c r="J126" s="50"/>
      <c r="K126" s="78">
        <v>14280</v>
      </c>
      <c r="L126" s="14">
        <f>C126*24640</f>
        <v>0</v>
      </c>
      <c r="M126" s="12"/>
      <c r="N126" s="12"/>
      <c r="O126" s="12"/>
      <c r="P126" s="12"/>
    </row>
    <row r="127" spans="1:16" ht="12.95">
      <c r="A127" s="86" t="s">
        <v>46</v>
      </c>
      <c r="B127" s="86"/>
      <c r="C127" s="69"/>
      <c r="D127" s="69"/>
      <c r="E127" s="66">
        <f t="shared" si="10"/>
        <v>0</v>
      </c>
      <c r="F127" s="59"/>
      <c r="G127" s="74"/>
      <c r="H127" s="73"/>
      <c r="I127" s="57">
        <f t="shared" si="11"/>
        <v>0</v>
      </c>
      <c r="J127" s="50"/>
      <c r="K127" s="12" t="s">
        <v>47</v>
      </c>
      <c r="L127" s="14">
        <f>C127*17600</f>
        <v>0</v>
      </c>
      <c r="M127" s="12"/>
      <c r="N127" s="12"/>
      <c r="O127" s="12"/>
      <c r="P127" s="12"/>
    </row>
    <row r="128" spans="1:16" ht="12.95">
      <c r="A128" s="86" t="s">
        <v>48</v>
      </c>
      <c r="B128" s="86"/>
      <c r="C128" s="69"/>
      <c r="D128" s="69"/>
      <c r="E128" s="66">
        <f t="shared" si="10"/>
        <v>0</v>
      </c>
      <c r="F128" s="59"/>
      <c r="G128" s="74"/>
      <c r="H128" s="73"/>
      <c r="I128" s="57">
        <f t="shared" si="11"/>
        <v>0</v>
      </c>
      <c r="J128" s="50"/>
      <c r="K128" s="12" t="s">
        <v>47</v>
      </c>
      <c r="L128" s="14">
        <f>C128*9152</f>
        <v>0</v>
      </c>
      <c r="M128" s="12"/>
      <c r="N128" s="12"/>
      <c r="O128" s="12"/>
      <c r="P128" s="12"/>
    </row>
    <row r="129" spans="1:16" ht="12.95">
      <c r="A129" s="86" t="s">
        <v>49</v>
      </c>
      <c r="B129" s="86"/>
      <c r="C129" s="69"/>
      <c r="D129" s="69"/>
      <c r="E129" s="66">
        <f t="shared" si="10"/>
        <v>0</v>
      </c>
      <c r="F129" s="59"/>
      <c r="G129" s="74"/>
      <c r="H129" s="73"/>
      <c r="I129" s="57">
        <f t="shared" si="11"/>
        <v>0</v>
      </c>
      <c r="J129" s="50"/>
      <c r="K129" s="77" t="s">
        <v>47</v>
      </c>
      <c r="L129" s="14">
        <f>C129*7392</f>
        <v>0</v>
      </c>
      <c r="M129" s="77"/>
      <c r="N129" s="77"/>
      <c r="O129" s="77"/>
      <c r="P129" s="77"/>
    </row>
    <row r="130" spans="1:16" ht="12.95">
      <c r="A130" s="67"/>
      <c r="B130" s="67"/>
      <c r="C130" s="107" t="s">
        <v>50</v>
      </c>
      <c r="D130" s="107"/>
      <c r="E130" s="68">
        <f>SUM(E125:E129)</f>
        <v>0</v>
      </c>
      <c r="F130" s="59"/>
      <c r="G130" s="59"/>
      <c r="H130" s="59"/>
      <c r="I130" s="59"/>
      <c r="J130" s="50"/>
      <c r="K130" s="50"/>
      <c r="L130" s="50"/>
      <c r="M130" s="50"/>
      <c r="N130" s="50"/>
      <c r="O130" s="50"/>
      <c r="P130" s="50"/>
    </row>
    <row r="131" spans="1:16" ht="12.75" customHeight="1">
      <c r="A131" s="67"/>
      <c r="B131" s="67"/>
      <c r="C131" s="113" t="s">
        <v>51</v>
      </c>
      <c r="D131" s="113"/>
      <c r="E131" s="65">
        <f>(E125*1)+(E126*0.7)+(E127*0.5)+(E128*0.26455027)+(E129*0.21164022)</f>
        <v>0</v>
      </c>
      <c r="F131" s="59"/>
      <c r="G131" s="59"/>
      <c r="H131" s="59"/>
      <c r="I131" s="59"/>
      <c r="J131" s="50"/>
      <c r="K131" s="101" t="s">
        <v>52</v>
      </c>
      <c r="L131" s="101"/>
      <c r="M131" s="101"/>
      <c r="N131" s="101"/>
      <c r="O131" s="101"/>
      <c r="P131" s="101"/>
    </row>
    <row r="132" spans="1:16" ht="12.95">
      <c r="A132" s="110" t="s">
        <v>53</v>
      </c>
      <c r="B132" s="110"/>
      <c r="C132" s="110"/>
      <c r="D132" s="110"/>
      <c r="E132" s="110"/>
      <c r="F132" s="59"/>
      <c r="G132" s="58">
        <f>SUM(G125:G129)</f>
        <v>0</v>
      </c>
      <c r="H132" s="58">
        <f>SUM(H125:H129)</f>
        <v>0</v>
      </c>
      <c r="I132" s="58">
        <f>G132+H132</f>
        <v>0</v>
      </c>
      <c r="J132" s="50"/>
      <c r="K132" s="101"/>
      <c r="L132" s="101"/>
      <c r="M132" s="101"/>
      <c r="N132" s="101"/>
      <c r="O132" s="101"/>
      <c r="P132" s="101"/>
    </row>
    <row r="133" spans="1:16" ht="12.95">
      <c r="A133" s="67"/>
      <c r="B133" s="67"/>
      <c r="C133" s="67"/>
      <c r="D133" s="67"/>
      <c r="E133" s="67"/>
      <c r="F133" s="59"/>
      <c r="G133" s="59"/>
      <c r="H133" s="59"/>
      <c r="I133" s="59"/>
      <c r="J133" s="50"/>
      <c r="K133" s="50"/>
      <c r="L133" s="50"/>
      <c r="M133" s="50"/>
      <c r="N133" s="50"/>
      <c r="O133" s="50"/>
      <c r="P133" s="50"/>
    </row>
    <row r="134" spans="1:16" ht="12.95">
      <c r="A134" s="126" t="s">
        <v>54</v>
      </c>
      <c r="B134" s="126"/>
      <c r="C134" s="126"/>
      <c r="D134" s="126"/>
      <c r="E134" s="126"/>
      <c r="F134" s="59"/>
      <c r="G134" s="59"/>
      <c r="H134" s="59"/>
      <c r="I134" s="59"/>
      <c r="J134" s="50"/>
      <c r="K134" s="50"/>
      <c r="L134" s="50"/>
      <c r="M134" s="50"/>
      <c r="N134" s="50"/>
      <c r="O134" s="50"/>
      <c r="P134" s="50"/>
    </row>
    <row r="135" spans="1:16" ht="12.75" customHeight="1">
      <c r="A135" s="86" t="s">
        <v>55</v>
      </c>
      <c r="B135" s="86"/>
      <c r="C135" s="109" t="s">
        <v>56</v>
      </c>
      <c r="D135" s="109"/>
      <c r="E135" s="71" t="e">
        <f>ROUND(I135/I132,4)</f>
        <v>#DIV/0!</v>
      </c>
      <c r="F135" s="59"/>
      <c r="G135" s="74"/>
      <c r="H135" s="73"/>
      <c r="I135" s="57">
        <f>G135+H135</f>
        <v>0</v>
      </c>
      <c r="J135" s="50"/>
      <c r="K135" s="98" t="s">
        <v>57</v>
      </c>
      <c r="L135" s="134"/>
      <c r="M135" s="134"/>
      <c r="N135" s="134"/>
      <c r="O135" s="134"/>
      <c r="P135" s="134"/>
    </row>
    <row r="136" spans="1:16" ht="12.95">
      <c r="A136" s="86" t="s">
        <v>58</v>
      </c>
      <c r="B136" s="86"/>
      <c r="C136" s="86"/>
      <c r="D136" s="86"/>
      <c r="E136" s="72"/>
      <c r="F136" s="59"/>
      <c r="G136" s="74"/>
      <c r="H136" s="73"/>
      <c r="I136" s="57">
        <f>G136+H136</f>
        <v>0</v>
      </c>
      <c r="J136" s="50"/>
      <c r="K136" s="50"/>
      <c r="L136" s="50"/>
      <c r="M136" s="50"/>
      <c r="N136" s="50"/>
      <c r="O136" s="50"/>
      <c r="P136" s="50"/>
    </row>
    <row r="137" spans="1:16" ht="12.95">
      <c r="A137" s="86" t="s">
        <v>59</v>
      </c>
      <c r="B137" s="86"/>
      <c r="C137" s="136"/>
      <c r="D137" s="136"/>
      <c r="E137" s="136"/>
      <c r="F137" s="59"/>
      <c r="G137" s="74"/>
      <c r="H137" s="73"/>
      <c r="I137" s="57">
        <f>G137+H137</f>
        <v>0</v>
      </c>
      <c r="J137" s="50"/>
      <c r="K137" s="105" t="s">
        <v>60</v>
      </c>
      <c r="L137" s="106"/>
      <c r="M137" s="106"/>
      <c r="N137" s="106"/>
      <c r="O137" s="106"/>
      <c r="P137" s="106"/>
    </row>
    <row r="138" spans="1:16" ht="12.95">
      <c r="A138" s="86" t="s">
        <v>61</v>
      </c>
      <c r="B138" s="86"/>
      <c r="C138" s="112"/>
      <c r="D138" s="112"/>
      <c r="E138" s="112"/>
      <c r="F138" s="59"/>
      <c r="G138" s="74"/>
      <c r="H138" s="73"/>
      <c r="I138" s="57">
        <f>G138+H138</f>
        <v>0</v>
      </c>
      <c r="J138" s="50"/>
      <c r="K138" s="106"/>
      <c r="L138" s="106"/>
      <c r="M138" s="106"/>
      <c r="N138" s="106"/>
      <c r="O138" s="106"/>
      <c r="P138" s="106"/>
    </row>
    <row r="139" spans="1:16" ht="12.95">
      <c r="A139" s="111" t="s">
        <v>62</v>
      </c>
      <c r="B139" s="111"/>
      <c r="C139" s="111"/>
      <c r="D139" s="111"/>
      <c r="E139" s="111"/>
      <c r="F139" s="59"/>
      <c r="G139" s="58">
        <f>SUM(G135:G138)</f>
        <v>0</v>
      </c>
      <c r="H139" s="58">
        <f>SUM(H135:H138)</f>
        <v>0</v>
      </c>
      <c r="I139" s="58">
        <f>G139+H139</f>
        <v>0</v>
      </c>
      <c r="J139" s="50"/>
      <c r="K139" s="50"/>
      <c r="L139" s="50"/>
      <c r="M139" s="50"/>
      <c r="N139" s="50"/>
      <c r="O139" s="50"/>
      <c r="P139" s="50"/>
    </row>
    <row r="140" spans="1:16" ht="12.95">
      <c r="A140" s="67"/>
      <c r="B140" s="67"/>
      <c r="C140" s="67"/>
      <c r="D140" s="67"/>
      <c r="E140" s="67"/>
      <c r="F140" s="59"/>
      <c r="G140" s="59"/>
      <c r="H140" s="59"/>
      <c r="I140" s="59"/>
      <c r="J140" s="50"/>
      <c r="K140" s="50"/>
      <c r="L140" s="50"/>
      <c r="M140" s="50"/>
      <c r="N140" s="50"/>
      <c r="O140" s="50"/>
      <c r="P140" s="50"/>
    </row>
    <row r="141" spans="1:16" ht="12.95">
      <c r="A141" s="137" t="s">
        <v>63</v>
      </c>
      <c r="B141" s="137"/>
      <c r="C141" s="137"/>
      <c r="D141" s="137"/>
      <c r="E141" s="137"/>
      <c r="F141" s="59"/>
      <c r="G141" s="58">
        <f>SUM(G139+G132)</f>
        <v>0</v>
      </c>
      <c r="H141" s="58">
        <f>SUM(H139+H132)</f>
        <v>0</v>
      </c>
      <c r="I141" s="58">
        <f>SUM(G141:H141)</f>
        <v>0</v>
      </c>
      <c r="J141" s="50"/>
      <c r="K141" s="50"/>
      <c r="L141" s="50"/>
      <c r="M141" s="50"/>
      <c r="N141" s="50"/>
      <c r="O141" s="50"/>
      <c r="P141" s="50"/>
    </row>
    <row r="142" spans="1:16" ht="12.95">
      <c r="A142" s="50"/>
      <c r="B142" s="50"/>
      <c r="C142" s="50"/>
      <c r="D142" s="50"/>
      <c r="E142" s="50"/>
      <c r="F142" s="50"/>
      <c r="G142" s="50"/>
      <c r="H142" s="50"/>
      <c r="I142" s="50"/>
      <c r="J142" s="50"/>
      <c r="K142" s="50"/>
      <c r="L142" s="50"/>
      <c r="M142" s="50"/>
      <c r="N142" s="50"/>
      <c r="O142" s="50"/>
      <c r="P142" s="50"/>
    </row>
    <row r="143" spans="1:16" ht="14.45">
      <c r="A143" s="120" t="s">
        <v>64</v>
      </c>
      <c r="B143" s="120"/>
      <c r="C143" s="120"/>
      <c r="D143" s="120"/>
      <c r="E143" s="120"/>
      <c r="F143" s="1"/>
      <c r="G143" s="2" t="s">
        <v>2</v>
      </c>
      <c r="H143" s="2" t="s">
        <v>3</v>
      </c>
      <c r="I143" s="2" t="s">
        <v>4</v>
      </c>
      <c r="J143" s="50"/>
      <c r="K143" s="138"/>
      <c r="L143" s="139"/>
      <c r="M143" s="139"/>
      <c r="N143" s="139"/>
      <c r="O143" s="139"/>
      <c r="P143" s="139"/>
    </row>
    <row r="144" spans="1:16" ht="15" thickBot="1">
      <c r="A144" s="44" t="s">
        <v>65</v>
      </c>
      <c r="B144" s="45"/>
      <c r="C144" s="45"/>
      <c r="D144" s="45"/>
      <c r="E144" s="45"/>
      <c r="F144" s="45"/>
      <c r="G144" s="46"/>
      <c r="H144" s="46"/>
      <c r="I144" s="46"/>
      <c r="J144" s="50"/>
      <c r="K144" s="55"/>
      <c r="L144" s="56"/>
      <c r="M144" s="56"/>
      <c r="N144" s="56"/>
      <c r="O144" s="56"/>
      <c r="P144" s="56"/>
    </row>
    <row r="145" spans="1:17" ht="13.9" customHeight="1">
      <c r="A145" s="121" t="s">
        <v>66</v>
      </c>
      <c r="B145" s="122"/>
      <c r="C145" s="122"/>
      <c r="D145" s="122"/>
      <c r="E145" s="122"/>
      <c r="F145" s="50"/>
      <c r="G145" s="123"/>
      <c r="H145" s="123"/>
      <c r="I145" s="123"/>
      <c r="J145" s="50"/>
      <c r="K145" s="88" t="s">
        <v>67</v>
      </c>
      <c r="L145" s="89"/>
      <c r="M145" s="89"/>
      <c r="N145" s="89"/>
      <c r="O145" s="90"/>
      <c r="P145" s="31"/>
      <c r="Q145" s="51"/>
    </row>
    <row r="146" spans="1:17" ht="13.9" customHeight="1">
      <c r="A146" s="108" t="s">
        <v>68</v>
      </c>
      <c r="B146" s="108"/>
      <c r="C146" s="108"/>
      <c r="D146" s="108"/>
      <c r="E146" s="108"/>
      <c r="F146" s="50"/>
      <c r="G146" s="34"/>
      <c r="H146" s="35"/>
      <c r="I146" s="16">
        <f>G146+H146</f>
        <v>0</v>
      </c>
      <c r="J146" s="50"/>
      <c r="K146" s="39" t="s">
        <v>69</v>
      </c>
      <c r="L146" s="37">
        <v>0.03</v>
      </c>
      <c r="M146" s="51"/>
      <c r="N146" s="103" t="s">
        <v>70</v>
      </c>
      <c r="O146" s="42">
        <f>(G141+H141+G120+H120)*0.1</f>
        <v>0</v>
      </c>
      <c r="P146" s="51"/>
      <c r="Q146" s="33">
        <v>0</v>
      </c>
    </row>
    <row r="147" spans="1:17" ht="12.75" customHeight="1">
      <c r="A147" s="50"/>
      <c r="B147" s="50"/>
      <c r="C147" s="50"/>
      <c r="D147" s="50"/>
      <c r="E147" s="50"/>
      <c r="F147" s="50"/>
      <c r="G147" s="36"/>
      <c r="H147" s="36"/>
      <c r="I147" s="16"/>
      <c r="J147" s="50"/>
      <c r="K147" s="39" t="s">
        <v>2</v>
      </c>
      <c r="L147" s="6">
        <f>IF($L$146=Q146,0,IF($L$146=Q147,(G120+G141)*0.0526*0.6,IF($L$146=Q148,(G120+G141)*0.0526)))</f>
        <v>0</v>
      </c>
      <c r="M147" s="51"/>
      <c r="N147" s="103"/>
      <c r="O147" s="43"/>
      <c r="P147" s="51"/>
      <c r="Q147" s="33">
        <v>0.03</v>
      </c>
    </row>
    <row r="148" spans="1:17" ht="12.75" customHeight="1" thickBot="1">
      <c r="A148" s="99" t="s">
        <v>71</v>
      </c>
      <c r="B148" s="100"/>
      <c r="C148" s="100"/>
      <c r="D148" s="100"/>
      <c r="E148" s="100"/>
      <c r="F148" s="50"/>
      <c r="G148" s="3">
        <f>G146</f>
        <v>0</v>
      </c>
      <c r="H148" s="3">
        <f>H146</f>
        <v>0</v>
      </c>
      <c r="I148" s="3">
        <f>G148+H148</f>
        <v>0</v>
      </c>
      <c r="J148" s="50"/>
      <c r="K148" s="91" t="s">
        <v>72</v>
      </c>
      <c r="L148" s="92"/>
      <c r="M148" s="92"/>
      <c r="N148" s="92"/>
      <c r="O148" s="93"/>
      <c r="P148" s="51"/>
      <c r="Q148" s="33">
        <v>0.05</v>
      </c>
    </row>
    <row r="149" spans="1:17" ht="12.75" customHeight="1" thickBot="1">
      <c r="A149" s="51"/>
      <c r="B149" s="51"/>
      <c r="C149" s="51"/>
      <c r="D149" s="51"/>
      <c r="E149" s="51"/>
      <c r="F149" s="51"/>
      <c r="G149" s="51"/>
      <c r="H149" s="51"/>
      <c r="I149" s="51"/>
      <c r="J149" s="50"/>
      <c r="K149" s="31"/>
      <c r="L149" s="31"/>
      <c r="M149" s="31"/>
      <c r="N149" s="31"/>
      <c r="O149" s="31"/>
      <c r="P149" s="31"/>
      <c r="Q149" s="51"/>
    </row>
    <row r="150" spans="1:17" ht="13.9" customHeight="1">
      <c r="A150" s="121" t="s">
        <v>73</v>
      </c>
      <c r="B150" s="122"/>
      <c r="C150" s="122"/>
      <c r="D150" s="122"/>
      <c r="E150" s="122"/>
      <c r="F150" s="50"/>
      <c r="G150" s="123"/>
      <c r="H150" s="123"/>
      <c r="I150" s="123"/>
      <c r="J150" s="50"/>
      <c r="K150" s="88" t="s">
        <v>74</v>
      </c>
      <c r="L150" s="89"/>
      <c r="M150" s="89"/>
      <c r="N150" s="89"/>
      <c r="O150" s="90"/>
      <c r="P150" s="29"/>
      <c r="Q150" s="51"/>
    </row>
    <row r="151" spans="1:17" ht="13.9" customHeight="1">
      <c r="A151" s="84" t="s">
        <v>68</v>
      </c>
      <c r="B151" s="84"/>
      <c r="C151" s="84"/>
      <c r="D151" s="56"/>
      <c r="E151" s="56"/>
      <c r="F151" s="50"/>
      <c r="G151" s="34"/>
      <c r="H151" s="35"/>
      <c r="I151" s="16">
        <f>G151+H151</f>
        <v>0</v>
      </c>
      <c r="J151" s="50"/>
      <c r="K151" s="39" t="s">
        <v>69</v>
      </c>
      <c r="L151" s="37">
        <v>0.05</v>
      </c>
      <c r="M151" s="51"/>
      <c r="N151" s="12" t="s">
        <v>75</v>
      </c>
      <c r="O151" s="40">
        <v>8.3000000000000004E-2</v>
      </c>
      <c r="P151" s="32"/>
      <c r="Q151" s="51"/>
    </row>
    <row r="152" spans="1:17" ht="15" customHeight="1">
      <c r="A152" s="51"/>
      <c r="B152" s="51"/>
      <c r="C152" s="51"/>
      <c r="D152" s="8"/>
      <c r="E152" s="38"/>
      <c r="F152" s="4"/>
      <c r="G152" s="51"/>
      <c r="H152" s="51"/>
      <c r="I152" s="51"/>
      <c r="J152" s="50"/>
      <c r="K152" s="39" t="s">
        <v>2</v>
      </c>
      <c r="L152" s="6">
        <f>IF($L$151=Q146,0,IF($L$151=Q147,(G120+G141)*0.0526*0.6,IF($L$151=Q148,(G120+G141)*0.0526)))</f>
        <v>0</v>
      </c>
      <c r="M152" s="41"/>
      <c r="N152" s="12" t="s">
        <v>3</v>
      </c>
      <c r="O152" s="42">
        <f>((I120+I141)*O151)-L152</f>
        <v>0</v>
      </c>
      <c r="P152" s="32"/>
      <c r="Q152" s="51"/>
    </row>
    <row r="153" spans="1:17" ht="15" customHeight="1" thickBot="1">
      <c r="A153" s="99" t="s">
        <v>76</v>
      </c>
      <c r="B153" s="100"/>
      <c r="C153" s="100"/>
      <c r="D153" s="100"/>
      <c r="E153" s="100"/>
      <c r="F153" s="50"/>
      <c r="G153" s="3">
        <f>G151</f>
        <v>0</v>
      </c>
      <c r="H153" s="3">
        <f>H151</f>
        <v>0</v>
      </c>
      <c r="I153" s="3">
        <f>G153+H153</f>
        <v>0</v>
      </c>
      <c r="J153" s="50"/>
      <c r="K153" s="91" t="s">
        <v>72</v>
      </c>
      <c r="L153" s="92"/>
      <c r="M153" s="92"/>
      <c r="N153" s="92"/>
      <c r="O153" s="93"/>
      <c r="P153" s="51"/>
      <c r="Q153" s="51"/>
    </row>
    <row r="154" spans="1:17" ht="12.95">
      <c r="A154" s="50"/>
      <c r="B154" s="50"/>
      <c r="C154" s="50"/>
      <c r="D154" s="50"/>
      <c r="E154" s="50"/>
      <c r="F154" s="50"/>
      <c r="G154" s="50"/>
      <c r="H154" s="50"/>
      <c r="I154" s="50"/>
      <c r="J154" s="50"/>
      <c r="K154" s="29"/>
      <c r="L154" s="29"/>
      <c r="M154" s="29"/>
      <c r="N154" s="29"/>
      <c r="O154" s="29"/>
      <c r="P154" s="29"/>
      <c r="Q154" s="51"/>
    </row>
    <row r="155" spans="1:17" ht="12.95">
      <c r="A155" s="140" t="s">
        <v>77</v>
      </c>
      <c r="B155" s="123"/>
      <c r="C155" s="123"/>
      <c r="D155" s="123"/>
      <c r="E155" s="123"/>
      <c r="F155" s="50"/>
      <c r="G155" s="6">
        <f>SUM(G148,G153)</f>
        <v>0</v>
      </c>
      <c r="H155" s="23">
        <f>SUM(H153,H148)</f>
        <v>0</v>
      </c>
      <c r="I155" s="6">
        <f>SUM(G155:H155)</f>
        <v>0</v>
      </c>
      <c r="J155" s="50"/>
      <c r="K155" s="50" t="s">
        <v>78</v>
      </c>
      <c r="L155" s="50"/>
      <c r="M155" s="50"/>
      <c r="N155" s="50"/>
      <c r="O155" s="50"/>
      <c r="P155" s="50"/>
      <c r="Q155" s="51"/>
    </row>
    <row r="156" spans="1:17" ht="12.95">
      <c r="A156" s="50"/>
      <c r="B156" s="50"/>
      <c r="C156" s="50"/>
      <c r="D156" s="50"/>
      <c r="E156" s="50"/>
      <c r="F156" s="50"/>
      <c r="G156" s="50"/>
      <c r="H156" s="50"/>
      <c r="I156" s="50"/>
      <c r="J156" s="50"/>
      <c r="K156" s="50"/>
      <c r="L156" s="50"/>
      <c r="M156" s="50"/>
      <c r="N156" s="50"/>
      <c r="O156" s="50"/>
      <c r="P156" s="50"/>
      <c r="Q156" s="51"/>
    </row>
    <row r="157" spans="1:17" ht="14.45">
      <c r="A157" s="141" t="s">
        <v>79</v>
      </c>
      <c r="B157" s="142"/>
      <c r="C157" s="142"/>
      <c r="D157" s="142"/>
      <c r="E157" s="142"/>
      <c r="F157" s="9"/>
      <c r="G157" s="18">
        <f>SUM(G120+G141+G155)</f>
        <v>0</v>
      </c>
      <c r="H157" s="24">
        <f>SUM(H120,H141,H155)</f>
        <v>0</v>
      </c>
      <c r="I157" s="19">
        <f>SUM(G157:H157)</f>
        <v>0</v>
      </c>
      <c r="J157" s="50"/>
      <c r="K157" s="30" t="s">
        <v>80</v>
      </c>
      <c r="L157" s="50"/>
      <c r="M157" s="50"/>
      <c r="N157" s="50"/>
      <c r="O157" s="50"/>
      <c r="P157" s="50"/>
      <c r="Q157" s="51"/>
    </row>
    <row r="158" spans="1:17" ht="15" thickBot="1">
      <c r="A158" s="87"/>
      <c r="B158" s="87"/>
      <c r="C158" s="87"/>
      <c r="D158" s="87"/>
      <c r="E158" s="87"/>
      <c r="F158" s="87"/>
      <c r="G158" s="87"/>
      <c r="H158" s="87"/>
      <c r="I158" s="87"/>
      <c r="J158" s="87"/>
      <c r="K158" s="87"/>
      <c r="L158" s="50"/>
      <c r="M158" s="50"/>
      <c r="N158" s="50"/>
      <c r="O158" s="50"/>
      <c r="P158" s="50"/>
      <c r="Q158" s="51"/>
    </row>
    <row r="159" spans="1:17" ht="14.45" customHeight="1">
      <c r="A159" s="85" t="s">
        <v>81</v>
      </c>
      <c r="B159" s="85"/>
      <c r="C159" s="85"/>
      <c r="D159" s="85"/>
      <c r="E159" s="85"/>
      <c r="F159" s="85"/>
      <c r="G159" s="10" t="e">
        <f>(G157/I157)</f>
        <v>#DIV/0!</v>
      </c>
      <c r="H159" s="10" t="e">
        <f>(H157/I157)</f>
        <v>#DIV/0!</v>
      </c>
      <c r="I159" s="11"/>
      <c r="J159" s="50"/>
      <c r="K159" s="95" t="s">
        <v>82</v>
      </c>
      <c r="L159" s="96"/>
      <c r="M159" s="96"/>
      <c r="N159" s="96"/>
      <c r="O159" s="97"/>
      <c r="P159" s="54"/>
      <c r="Q159" s="51"/>
    </row>
    <row r="160" spans="1:17" ht="13.5" thickBot="1">
      <c r="A160" s="50"/>
      <c r="B160" s="50"/>
      <c r="C160" s="50"/>
      <c r="D160" s="50"/>
      <c r="E160" s="50"/>
      <c r="F160" s="50"/>
      <c r="G160" s="50"/>
      <c r="H160" s="50"/>
      <c r="I160" s="50"/>
      <c r="J160" s="50"/>
      <c r="K160" s="47" t="s">
        <v>83</v>
      </c>
      <c r="L160" s="48"/>
      <c r="M160" s="94">
        <f>ROUNDUP((G157/(1-0.24))-G157,0.1)</f>
        <v>0</v>
      </c>
      <c r="N160" s="94"/>
      <c r="O160" s="49"/>
      <c r="P160" s="50"/>
      <c r="Q160" s="51"/>
    </row>
    <row r="161" spans="1:16" ht="13.9" customHeight="1">
      <c r="A161" s="82" t="s">
        <v>84</v>
      </c>
      <c r="B161" s="82"/>
      <c r="C161" s="82"/>
      <c r="D161" s="82"/>
      <c r="E161" s="82"/>
      <c r="F161" s="82"/>
      <c r="G161" s="82"/>
      <c r="H161" s="82"/>
      <c r="I161" s="82"/>
      <c r="J161" s="12"/>
      <c r="K161" s="12"/>
      <c r="L161" s="12"/>
      <c r="M161" s="12"/>
      <c r="N161" s="12"/>
      <c r="O161" s="50"/>
      <c r="P161" s="50"/>
    </row>
    <row r="162" spans="1:16" ht="12.95">
      <c r="A162" s="82"/>
      <c r="B162" s="82"/>
      <c r="C162" s="82"/>
      <c r="D162" s="82"/>
      <c r="E162" s="82"/>
      <c r="F162" s="82"/>
      <c r="G162" s="82"/>
      <c r="H162" s="82"/>
      <c r="I162" s="82"/>
      <c r="J162" s="12"/>
      <c r="K162" s="12"/>
      <c r="L162" s="12"/>
      <c r="M162" s="12"/>
      <c r="N162" s="12"/>
      <c r="O162" s="50"/>
      <c r="P162" s="50"/>
    </row>
    <row r="163" spans="1:16" ht="12.95">
      <c r="A163" s="82"/>
      <c r="B163" s="82"/>
      <c r="C163" s="82"/>
      <c r="D163" s="82"/>
      <c r="E163" s="82"/>
      <c r="F163" s="82"/>
      <c r="G163" s="82"/>
      <c r="H163" s="82"/>
      <c r="I163" s="82"/>
      <c r="J163" s="12"/>
      <c r="K163" s="12"/>
      <c r="L163" s="12"/>
      <c r="M163" s="12"/>
      <c r="N163" s="12"/>
      <c r="O163" s="50"/>
      <c r="P163" s="50"/>
    </row>
    <row r="164" spans="1:16" ht="22.9" customHeight="1">
      <c r="A164" s="82"/>
      <c r="B164" s="82"/>
      <c r="C164" s="82"/>
      <c r="D164" s="82"/>
      <c r="E164" s="82"/>
      <c r="F164" s="82"/>
      <c r="G164" s="82"/>
      <c r="H164" s="82"/>
      <c r="I164" s="82"/>
      <c r="J164" s="12"/>
      <c r="K164" s="12"/>
      <c r="L164" s="12"/>
      <c r="M164" s="12"/>
      <c r="N164" s="12"/>
      <c r="O164" s="50"/>
      <c r="P164" s="50"/>
    </row>
    <row r="165" spans="1:16" ht="12.95">
      <c r="A165" s="50"/>
      <c r="B165" s="50"/>
      <c r="C165" s="50"/>
      <c r="D165" s="50"/>
      <c r="E165" s="50"/>
      <c r="F165" s="50"/>
      <c r="G165" s="50"/>
      <c r="H165" s="50"/>
      <c r="I165" s="50"/>
      <c r="J165" s="50"/>
      <c r="K165" s="50"/>
      <c r="L165" s="50"/>
      <c r="M165" s="50"/>
      <c r="N165" s="50"/>
      <c r="O165" s="50"/>
      <c r="P165" s="50"/>
    </row>
    <row r="166" spans="1:16" ht="14.45">
      <c r="A166" s="104" t="s">
        <v>85</v>
      </c>
      <c r="B166" s="104"/>
      <c r="C166" s="104"/>
      <c r="D166" s="104"/>
      <c r="E166" s="104"/>
      <c r="F166" s="104"/>
      <c r="G166" s="104"/>
      <c r="H166" s="104"/>
      <c r="I166" s="104"/>
      <c r="J166" s="50"/>
      <c r="K166" s="51"/>
      <c r="L166" s="50"/>
      <c r="M166" s="50"/>
      <c r="N166" s="50"/>
      <c r="O166" s="50"/>
      <c r="P166" s="50"/>
    </row>
    <row r="167" spans="1:16" ht="12.95">
      <c r="A167" s="121" t="s">
        <v>86</v>
      </c>
      <c r="B167" s="122"/>
      <c r="C167" s="122"/>
      <c r="D167" s="122"/>
      <c r="E167" s="122"/>
      <c r="F167" s="50"/>
      <c r="G167" s="50" t="s">
        <v>87</v>
      </c>
      <c r="H167" s="50" t="s">
        <v>88</v>
      </c>
      <c r="I167" s="50" t="s">
        <v>89</v>
      </c>
      <c r="J167" s="50"/>
      <c r="K167" s="50"/>
      <c r="L167" s="50"/>
      <c r="M167" s="50"/>
      <c r="N167" s="50"/>
      <c r="O167" s="50"/>
      <c r="P167" s="50"/>
    </row>
    <row r="168" spans="1:16" ht="12.95">
      <c r="A168" s="124"/>
      <c r="B168" s="124"/>
      <c r="C168" s="124"/>
      <c r="D168" s="124"/>
      <c r="E168" s="124"/>
      <c r="F168" s="4"/>
      <c r="G168" s="15"/>
      <c r="H168" s="22"/>
      <c r="I168" s="27"/>
      <c r="J168" s="50"/>
      <c r="K168" s="50"/>
      <c r="L168" s="50"/>
      <c r="M168" s="50"/>
      <c r="N168" s="50"/>
      <c r="O168" s="50"/>
      <c r="P168" s="50"/>
    </row>
    <row r="169" spans="1:16" ht="12.95">
      <c r="A169" s="124"/>
      <c r="B169" s="124"/>
      <c r="C169" s="124"/>
      <c r="D169" s="124"/>
      <c r="E169" s="124"/>
      <c r="F169" s="4"/>
      <c r="G169" s="15"/>
      <c r="H169" s="22"/>
      <c r="I169" s="28"/>
      <c r="J169" s="50"/>
      <c r="K169" s="50"/>
      <c r="L169" s="50"/>
      <c r="M169" s="50"/>
      <c r="N169" s="50"/>
      <c r="O169" s="50"/>
      <c r="P169" s="50"/>
    </row>
    <row r="170" spans="1:16" ht="12.95">
      <c r="A170" s="124"/>
      <c r="B170" s="124"/>
      <c r="C170" s="124"/>
      <c r="D170" s="124"/>
      <c r="E170" s="124"/>
      <c r="F170" s="4"/>
      <c r="G170" s="15"/>
      <c r="H170" s="22"/>
      <c r="I170" s="28"/>
      <c r="J170" s="50"/>
      <c r="K170" s="50"/>
      <c r="L170" s="50"/>
      <c r="M170" s="50"/>
      <c r="N170" s="50"/>
      <c r="O170" s="50"/>
      <c r="P170" s="50"/>
    </row>
    <row r="171" spans="1:16" ht="12.95">
      <c r="A171" s="124"/>
      <c r="B171" s="124"/>
      <c r="C171" s="124"/>
      <c r="D171" s="124"/>
      <c r="E171" s="124"/>
      <c r="F171" s="4"/>
      <c r="G171" s="15"/>
      <c r="H171" s="22"/>
      <c r="I171" s="28"/>
      <c r="J171" s="51"/>
      <c r="K171" s="51"/>
      <c r="L171" s="51"/>
      <c r="M171" s="51"/>
      <c r="N171" s="51"/>
      <c r="O171" s="51"/>
      <c r="P171" s="51"/>
    </row>
    <row r="172" spans="1:16" ht="12.95">
      <c r="A172" s="124"/>
      <c r="B172" s="124"/>
      <c r="C172" s="124"/>
      <c r="D172" s="124"/>
      <c r="E172" s="124"/>
      <c r="F172" s="4"/>
      <c r="G172" s="15"/>
      <c r="H172" s="22"/>
      <c r="I172" s="28"/>
      <c r="J172" s="51"/>
      <c r="K172" s="51"/>
      <c r="L172" s="51"/>
      <c r="M172" s="51"/>
      <c r="N172" s="51"/>
      <c r="O172" s="51"/>
      <c r="P172" s="51"/>
    </row>
    <row r="173" spans="1:16" ht="12.95">
      <c r="A173" s="124"/>
      <c r="B173" s="124"/>
      <c r="C173" s="124"/>
      <c r="D173" s="124"/>
      <c r="E173" s="124"/>
      <c r="F173" s="4"/>
      <c r="G173" s="15"/>
      <c r="H173" s="22"/>
      <c r="I173" s="28"/>
      <c r="J173" s="51"/>
      <c r="K173" s="51"/>
      <c r="L173" s="51"/>
      <c r="M173" s="51"/>
      <c r="N173" s="51"/>
      <c r="O173" s="51"/>
      <c r="P173" s="51"/>
    </row>
    <row r="174" spans="1:16" ht="12.95">
      <c r="A174" s="124"/>
      <c r="B174" s="124"/>
      <c r="C174" s="124"/>
      <c r="D174" s="124"/>
      <c r="E174" s="124"/>
      <c r="F174" s="4"/>
      <c r="G174" s="15"/>
      <c r="H174" s="22"/>
      <c r="I174" s="28"/>
      <c r="J174" s="51"/>
      <c r="K174" s="51"/>
      <c r="L174" s="51"/>
      <c r="M174" s="51"/>
      <c r="N174" s="51"/>
      <c r="O174" s="51"/>
      <c r="P174" s="51"/>
    </row>
    <row r="175" spans="1:16" ht="12.95">
      <c r="A175" s="124"/>
      <c r="B175" s="124"/>
      <c r="C175" s="124"/>
      <c r="D175" s="124"/>
      <c r="E175" s="124"/>
      <c r="F175" s="4"/>
      <c r="G175" s="15"/>
      <c r="H175" s="22"/>
      <c r="I175" s="28"/>
      <c r="J175" s="51"/>
      <c r="K175" s="51"/>
      <c r="L175" s="51"/>
      <c r="M175" s="51"/>
      <c r="N175" s="51"/>
      <c r="O175" s="51"/>
      <c r="P175" s="51"/>
    </row>
    <row r="176" spans="1:16" ht="12.95">
      <c r="A176" s="124"/>
      <c r="B176" s="124"/>
      <c r="C176" s="124"/>
      <c r="D176" s="124"/>
      <c r="E176" s="124"/>
      <c r="F176" s="4"/>
      <c r="G176" s="15"/>
      <c r="H176" s="22"/>
      <c r="I176" s="28"/>
      <c r="J176" s="51"/>
      <c r="K176" s="51"/>
      <c r="L176" s="51"/>
      <c r="M176" s="51"/>
      <c r="N176" s="51"/>
      <c r="O176" s="51"/>
      <c r="P176" s="51"/>
    </row>
    <row r="177" spans="1:16" ht="12.95">
      <c r="A177" s="124"/>
      <c r="B177" s="124"/>
      <c r="C177" s="124"/>
      <c r="D177" s="124"/>
      <c r="E177" s="124"/>
      <c r="F177" s="4"/>
      <c r="G177" s="15"/>
      <c r="H177" s="22"/>
      <c r="I177" s="28"/>
      <c r="J177" s="51"/>
      <c r="K177" s="51"/>
      <c r="L177" s="51"/>
      <c r="M177" s="51"/>
      <c r="N177" s="51"/>
      <c r="O177" s="51"/>
      <c r="P177" s="51"/>
    </row>
    <row r="178" spans="1:16" ht="12.95">
      <c r="A178" s="124"/>
      <c r="B178" s="124"/>
      <c r="C178" s="124"/>
      <c r="D178" s="124"/>
      <c r="E178" s="124"/>
      <c r="F178" s="4"/>
      <c r="G178" s="15"/>
      <c r="H178" s="22"/>
      <c r="I178" s="28"/>
      <c r="J178" s="51"/>
      <c r="K178" s="51"/>
      <c r="L178" s="51"/>
      <c r="M178" s="51"/>
      <c r="N178" s="51"/>
      <c r="O178" s="51"/>
      <c r="P178" s="51"/>
    </row>
    <row r="179" spans="1:16" ht="12.95">
      <c r="A179" s="124"/>
      <c r="B179" s="124"/>
      <c r="C179" s="124"/>
      <c r="D179" s="124"/>
      <c r="E179" s="124"/>
      <c r="F179" s="4"/>
      <c r="G179" s="15"/>
      <c r="H179" s="22"/>
      <c r="I179" s="28"/>
      <c r="J179" s="51"/>
      <c r="K179" s="51"/>
      <c r="L179" s="51"/>
      <c r="M179" s="51"/>
      <c r="N179" s="51"/>
      <c r="O179" s="51"/>
      <c r="P179" s="51"/>
    </row>
    <row r="180" spans="1:16" ht="12.95">
      <c r="A180" s="124"/>
      <c r="B180" s="124"/>
      <c r="C180" s="124"/>
      <c r="D180" s="124"/>
      <c r="E180" s="124"/>
      <c r="F180" s="4"/>
      <c r="G180" s="15"/>
      <c r="H180" s="22"/>
      <c r="I180" s="28"/>
      <c r="J180" s="51"/>
      <c r="K180" s="51"/>
      <c r="L180" s="51"/>
      <c r="M180" s="51"/>
      <c r="N180" s="51"/>
      <c r="O180" s="51"/>
      <c r="P180" s="51"/>
    </row>
    <row r="181" spans="1:16" ht="14.45" customHeight="1">
      <c r="A181" s="141" t="s">
        <v>90</v>
      </c>
      <c r="B181" s="142"/>
      <c r="C181" s="142"/>
      <c r="D181" s="142"/>
      <c r="E181" s="142"/>
      <c r="F181" s="9"/>
      <c r="G181" s="18"/>
      <c r="H181" s="24"/>
      <c r="I181" s="19">
        <f>SUM(I168:I180)</f>
        <v>0</v>
      </c>
      <c r="J181" s="51"/>
      <c r="K181" s="102"/>
      <c r="L181" s="102"/>
      <c r="M181" s="102"/>
      <c r="N181" s="102"/>
      <c r="O181" s="102"/>
      <c r="P181" s="54"/>
    </row>
    <row r="182" spans="1:16" ht="12.95">
      <c r="A182" s="51"/>
      <c r="B182" s="51"/>
      <c r="C182" s="51"/>
      <c r="D182" s="51"/>
      <c r="E182" s="51"/>
      <c r="F182" s="51"/>
      <c r="G182" s="51"/>
      <c r="H182" s="51"/>
      <c r="I182" s="51"/>
      <c r="J182" s="51"/>
      <c r="K182" s="102"/>
      <c r="L182" s="102"/>
      <c r="M182" s="102"/>
      <c r="N182" s="102"/>
      <c r="O182" s="102"/>
      <c r="P182" s="54"/>
    </row>
  </sheetData>
  <sheetProtection selectLockedCells="1"/>
  <mergeCells count="186">
    <mergeCell ref="A28:E28"/>
    <mergeCell ref="A39:E39"/>
    <mergeCell ref="A40:E40"/>
    <mergeCell ref="A41:E41"/>
    <mergeCell ref="A42:E42"/>
    <mergeCell ref="A43:E43"/>
    <mergeCell ref="A44:E44"/>
    <mergeCell ref="A48:E48"/>
    <mergeCell ref="A49:E49"/>
    <mergeCell ref="A30:E30"/>
    <mergeCell ref="A31:E31"/>
    <mergeCell ref="A62:E62"/>
    <mergeCell ref="A56:E56"/>
    <mergeCell ref="A57:E57"/>
    <mergeCell ref="A72:E72"/>
    <mergeCell ref="A60:E60"/>
    <mergeCell ref="A58:E58"/>
    <mergeCell ref="A59:E59"/>
    <mergeCell ref="A74:E74"/>
    <mergeCell ref="A75:E75"/>
    <mergeCell ref="A32:E32"/>
    <mergeCell ref="A33:E33"/>
    <mergeCell ref="A35:E35"/>
    <mergeCell ref="A1:I2"/>
    <mergeCell ref="A8:E8"/>
    <mergeCell ref="A9:E9"/>
    <mergeCell ref="G9:I9"/>
    <mergeCell ref="A12:E12"/>
    <mergeCell ref="A13:E13"/>
    <mergeCell ref="A14:E14"/>
    <mergeCell ref="A15:E15"/>
    <mergeCell ref="A29:E29"/>
    <mergeCell ref="A3:I6"/>
    <mergeCell ref="A16:E16"/>
    <mergeCell ref="A17:E17"/>
    <mergeCell ref="A18:E18"/>
    <mergeCell ref="A19:E19"/>
    <mergeCell ref="A20:E20"/>
    <mergeCell ref="G22:I22"/>
    <mergeCell ref="A23:E23"/>
    <mergeCell ref="A24:E24"/>
    <mergeCell ref="A10:E10"/>
    <mergeCell ref="A11:E11"/>
    <mergeCell ref="A22:E22"/>
    <mergeCell ref="A25:E25"/>
    <mergeCell ref="A26:E26"/>
    <mergeCell ref="A27:E27"/>
    <mergeCell ref="G35:I35"/>
    <mergeCell ref="A36:E36"/>
    <mergeCell ref="A73:E73"/>
    <mergeCell ref="A64:E64"/>
    <mergeCell ref="A70:E70"/>
    <mergeCell ref="A71:E71"/>
    <mergeCell ref="G64:I64"/>
    <mergeCell ref="A65:E65"/>
    <mergeCell ref="A66:E66"/>
    <mergeCell ref="A67:E67"/>
    <mergeCell ref="A69:E69"/>
    <mergeCell ref="A68:E68"/>
    <mergeCell ref="A37:E37"/>
    <mergeCell ref="A38:E38"/>
    <mergeCell ref="A45:E45"/>
    <mergeCell ref="A47:E47"/>
    <mergeCell ref="G47:I47"/>
    <mergeCell ref="A50:E50"/>
    <mergeCell ref="A51:E51"/>
    <mergeCell ref="A53:E53"/>
    <mergeCell ref="A52:E52"/>
    <mergeCell ref="G55:I55"/>
    <mergeCell ref="A55:E55"/>
    <mergeCell ref="A123:E123"/>
    <mergeCell ref="A125:B125"/>
    <mergeCell ref="A127:B127"/>
    <mergeCell ref="A117:E117"/>
    <mergeCell ref="G84:I84"/>
    <mergeCell ref="A78:E78"/>
    <mergeCell ref="A79:E79"/>
    <mergeCell ref="A80:E80"/>
    <mergeCell ref="A90:E90"/>
    <mergeCell ref="A85:E85"/>
    <mergeCell ref="A86:E86"/>
    <mergeCell ref="A87:E87"/>
    <mergeCell ref="A84:E84"/>
    <mergeCell ref="A88:E88"/>
    <mergeCell ref="A89:E89"/>
    <mergeCell ref="A81:E81"/>
    <mergeCell ref="A114:E114"/>
    <mergeCell ref="A115:E115"/>
    <mergeCell ref="A116:E116"/>
    <mergeCell ref="A77:E77"/>
    <mergeCell ref="G77:I77"/>
    <mergeCell ref="A61:E61"/>
    <mergeCell ref="A105:E105"/>
    <mergeCell ref="A122:E122"/>
    <mergeCell ref="G92:I92"/>
    <mergeCell ref="A97:E97"/>
    <mergeCell ref="A98:E98"/>
    <mergeCell ref="A100:E100"/>
    <mergeCell ref="G100:I100"/>
    <mergeCell ref="A101:E101"/>
    <mergeCell ref="A108:E108"/>
    <mergeCell ref="A102:E102"/>
    <mergeCell ref="A109:E109"/>
    <mergeCell ref="A96:E96"/>
    <mergeCell ref="G107:I107"/>
    <mergeCell ref="A94:E94"/>
    <mergeCell ref="A92:E92"/>
    <mergeCell ref="A95:E95"/>
    <mergeCell ref="A104:E104"/>
    <mergeCell ref="A103:E103"/>
    <mergeCell ref="A93:E93"/>
    <mergeCell ref="A107:E107"/>
    <mergeCell ref="A111:E111"/>
    <mergeCell ref="A110:E110"/>
    <mergeCell ref="K137:P138"/>
    <mergeCell ref="A137:B137"/>
    <mergeCell ref="A173:E173"/>
    <mergeCell ref="A82:E82"/>
    <mergeCell ref="G145:I145"/>
    <mergeCell ref="A148:E148"/>
    <mergeCell ref="C130:D130"/>
    <mergeCell ref="A153:E153"/>
    <mergeCell ref="A150:E150"/>
    <mergeCell ref="A146:E146"/>
    <mergeCell ref="G150:I150"/>
    <mergeCell ref="C135:D135"/>
    <mergeCell ref="A141:E141"/>
    <mergeCell ref="A128:B128"/>
    <mergeCell ref="A132:E132"/>
    <mergeCell ref="A145:E145"/>
    <mergeCell ref="A143:E143"/>
    <mergeCell ref="A139:E139"/>
    <mergeCell ref="C138:E138"/>
    <mergeCell ref="A136:D136"/>
    <mergeCell ref="C131:D131"/>
    <mergeCell ref="A129:B129"/>
    <mergeCell ref="A134:E134"/>
    <mergeCell ref="A138:B138"/>
    <mergeCell ref="G123:I123"/>
    <mergeCell ref="A124:B124"/>
    <mergeCell ref="K131:P132"/>
    <mergeCell ref="K122:P123"/>
    <mergeCell ref="A161:I164"/>
    <mergeCell ref="K181:O182"/>
    <mergeCell ref="K47:O48"/>
    <mergeCell ref="K55:O56"/>
    <mergeCell ref="N146:N147"/>
    <mergeCell ref="K148:O148"/>
    <mergeCell ref="K145:O145"/>
    <mergeCell ref="A177:E177"/>
    <mergeCell ref="A178:E178"/>
    <mergeCell ref="A179:E179"/>
    <mergeCell ref="A180:E180"/>
    <mergeCell ref="A181:E181"/>
    <mergeCell ref="A168:E168"/>
    <mergeCell ref="A169:E169"/>
    <mergeCell ref="A170:E170"/>
    <mergeCell ref="A171:E171"/>
    <mergeCell ref="A172:E172"/>
    <mergeCell ref="K93:O94"/>
    <mergeCell ref="A166:I166"/>
    <mergeCell ref="A167:E167"/>
    <mergeCell ref="K108:P113"/>
    <mergeCell ref="K101:P102"/>
    <mergeCell ref="K65:P69"/>
    <mergeCell ref="K36:P45"/>
    <mergeCell ref="K9:P10"/>
    <mergeCell ref="A174:E174"/>
    <mergeCell ref="A175:E175"/>
    <mergeCell ref="A176:E176"/>
    <mergeCell ref="A151:C151"/>
    <mergeCell ref="A159:F159"/>
    <mergeCell ref="A112:E112"/>
    <mergeCell ref="A113:E113"/>
    <mergeCell ref="A135:B135"/>
    <mergeCell ref="C137:E137"/>
    <mergeCell ref="A158:K158"/>
    <mergeCell ref="A157:E157"/>
    <mergeCell ref="A155:E155"/>
    <mergeCell ref="K150:O150"/>
    <mergeCell ref="K153:O153"/>
    <mergeCell ref="M160:N160"/>
    <mergeCell ref="K159:O159"/>
    <mergeCell ref="K135:P135"/>
    <mergeCell ref="K143:P143"/>
    <mergeCell ref="A118:E118"/>
  </mergeCells>
  <phoneticPr fontId="25" type="noConversion"/>
  <conditionalFormatting sqref="E135">
    <cfRule type="cellIs" dxfId="4" priority="19" stopIfTrue="1" operator="lessThan">
      <formula>0.0765</formula>
    </cfRule>
    <cfRule type="cellIs" dxfId="3" priority="20" stopIfTrue="1" operator="greaterThan">
      <formula>0.0765</formula>
    </cfRule>
    <cfRule type="cellIs" dxfId="2" priority="21" stopIfTrue="1" operator="equal">
      <formula>0.0765</formula>
    </cfRule>
  </conditionalFormatting>
  <conditionalFormatting sqref="G157">
    <cfRule type="cellIs" dxfId="1" priority="1" operator="greaterThan">
      <formula>100000</formula>
    </cfRule>
  </conditionalFormatting>
  <conditionalFormatting sqref="H159">
    <cfRule type="cellIs" dxfId="0" priority="7" stopIfTrue="1" operator="lessThan">
      <formula>0.24</formula>
    </cfRule>
  </conditionalFormatting>
  <dataValidations count="3">
    <dataValidation type="list" allowBlank="1" showInputMessage="1" showErrorMessage="1" sqref="H168:H180" xr:uid="{B64A9453-784B-4140-A7ED-ACB6C8607CC1}">
      <formula1>"Private, State/Local, Federal"</formula1>
    </dataValidation>
    <dataValidation type="list" allowBlank="1" showInputMessage="1" showErrorMessage="1" sqref="G168:G180" xr:uid="{C5850474-A354-443B-ACA6-0289542C0510}">
      <formula1>"Cash, In-Kind"</formula1>
    </dataValidation>
    <dataValidation type="list" allowBlank="1" showInputMessage="1" showErrorMessage="1" sqref="L146 L151" xr:uid="{4785FBD8-39B5-49E3-A36F-631FEAF3DA62}">
      <formula1>"0%, 3%, 5%"</formula1>
    </dataValidation>
  </dataValidations>
  <pageMargins left="0.7" right="0.7" top="0.75" bottom="0.75" header="0.3" footer="0.3"/>
  <pageSetup fitToHeight="0" orientation="landscape" r:id="rId1"/>
  <ignoredErrors>
    <ignoredError sqref="E135"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79cbaa54-45bb-442c-a98a-f81364bd907e">2026-27 AmeriCorps Formula Grants</Category>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377B7A34D0E4469AD2D112255B5093" ma:contentTypeVersion="3" ma:contentTypeDescription="Create a new document." ma:contentTypeScope="" ma:versionID="af84883ee02f929a8d0836d41bca9126">
  <xsd:schema xmlns:xsd="http://www.w3.org/2001/XMLSchema" xmlns:xs="http://www.w3.org/2001/XMLSchema" xmlns:p="http://schemas.microsoft.com/office/2006/metadata/properties" xmlns:ns1="http://schemas.microsoft.com/sharepoint/v3" xmlns:ns2="79cbaa54-45bb-442c-a98a-f81364bd907e" xmlns:ns3="e6a011bd-b1b4-4215-aede-be9cb5031e5d" targetNamespace="http://schemas.microsoft.com/office/2006/metadata/properties" ma:root="true" ma:fieldsID="0d7297241c1367b4bc5e272f42dbc91a" ns1:_="" ns2:_="" ns3:_="">
    <xsd:import namespace="http://schemas.microsoft.com/sharepoint/v3"/>
    <xsd:import namespace="79cbaa54-45bb-442c-a98a-f81364bd907e"/>
    <xsd:import namespace="e6a011bd-b1b4-4215-aede-be9cb5031e5d"/>
    <xsd:element name="properties">
      <xsd:complexType>
        <xsd:sequence>
          <xsd:element name="documentManagement">
            <xsd:complexType>
              <xsd:all>
                <xsd:element ref="ns1:PublishingStartDate" minOccurs="0"/>
                <xsd:element ref="ns1:PublishingExpirationDate" minOccurs="0"/>
                <xsd:element ref="ns2: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cbaa54-45bb-442c-a98a-f81364bd907e" elementFormDefault="qualified">
    <xsd:import namespace="http://schemas.microsoft.com/office/2006/documentManagement/types"/>
    <xsd:import namespace="http://schemas.microsoft.com/office/infopath/2007/PartnerControls"/>
    <xsd:element name="Category" ma:index="10" nillable="true" ma:displayName="Category" ma:internalName="Catego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a011bd-b1b4-4215-aede-be9cb5031e5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B894FD-000E-446D-A293-DC88620ED118}"/>
</file>

<file path=customXml/itemProps2.xml><?xml version="1.0" encoding="utf-8"?>
<ds:datastoreItem xmlns:ds="http://schemas.openxmlformats.org/officeDocument/2006/customXml" ds:itemID="{E4F5439E-6DFD-4B19-84FA-524BD76E34E3}"/>
</file>

<file path=customXml/itemProps3.xml><?xml version="1.0" encoding="utf-8"?>
<ds:datastoreItem xmlns:ds="http://schemas.openxmlformats.org/officeDocument/2006/customXml" ds:itemID="{710EDF05-2E19-4AF4-9684-22A3D16717CE}"/>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OneStar Foundation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keywords/>
  <dc:description/>
  <cp:lastModifiedBy/>
  <cp:revision/>
  <dcterms:created xsi:type="dcterms:W3CDTF">2003-01-30T19:24:44Z</dcterms:created>
  <dcterms:modified xsi:type="dcterms:W3CDTF">2026-03-18T20:00:50Z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2024-08-14T18:28:58Z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5d8993ad-20da-442f-8cd2-f01d3efd128c</vt:lpwstr>
  </property>
  <property fmtid="{D5CDD505-2E9C-101B-9397-08002B2CF9AE}" pid="8" name="MSIP_Label_09b73270-2993-4076-be47-9c78f42a1e84_ContentBits">
    <vt:lpwstr>0</vt:lpwstr>
  </property>
  <property fmtid="{D5CDD505-2E9C-101B-9397-08002B2CF9AE}" pid="9" name="ContentTypeId">
    <vt:lpwstr>0x0101008A377B7A34D0E4469AD2D112255B5093</vt:lpwstr>
  </property>
</Properties>
</file>