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10"/>
  <workbookPr/>
  <mc:AlternateContent xmlns:mc="http://schemas.openxmlformats.org/markup-compatibility/2006">
    <mc:Choice Requires="x15">
      <x15ac:absPath xmlns:x15ac="http://schemas.microsoft.com/office/spreadsheetml/2010/11/ac" url="https://odemail-my.sharepoint.com/personal/garnerm_ode_oregon_gov/Documents/Facilities/OSD/"/>
    </mc:Choice>
  </mc:AlternateContent>
  <xr:revisionPtr revIDLastSave="0" documentId="8_{828AC637-2195-4A6B-B5D7-42877A39F4BC}" xr6:coauthVersionLast="47" xr6:coauthVersionMax="47" xr10:uidLastSave="{00000000-0000-0000-0000-000000000000}"/>
  <bookViews>
    <workbookView xWindow="35295" yWindow="7800" windowWidth="21180" windowHeight="12390" firstSheet="4" activeTab="4" xr2:uid="{B0071A65-5B51-43A3-B0C7-AFF4646892D4}"/>
  </bookViews>
  <sheets>
    <sheet name="Workbook Overview" sheetId="5" r:id="rId1"/>
    <sheet name="Cost overview with FCI" sheetId="4" r:id="rId2"/>
    <sheet name="Priority 1A" sheetId="3" r:id="rId3"/>
    <sheet name="Priority 1B" sheetId="2" r:id="rId4"/>
    <sheet name="Priority 2" sheetId="1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4" l="1"/>
  <c r="H17" i="3"/>
  <c r="G17" i="3"/>
  <c r="F17" i="3"/>
  <c r="E17" i="3"/>
  <c r="D17" i="3"/>
  <c r="C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I2" i="3"/>
  <c r="I17" i="2"/>
  <c r="H17" i="2"/>
  <c r="G17" i="2"/>
  <c r="F17" i="2"/>
  <c r="E17" i="2"/>
  <c r="D17" i="2"/>
  <c r="C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J2" i="2"/>
  <c r="J11" i="1"/>
  <c r="I17" i="1"/>
  <c r="H17" i="1"/>
  <c r="G17" i="1"/>
  <c r="F17" i="1"/>
  <c r="E17" i="1"/>
  <c r="D17" i="1"/>
  <c r="C17" i="1"/>
  <c r="J16" i="1"/>
  <c r="J14" i="1"/>
  <c r="J13" i="1"/>
  <c r="J12" i="1"/>
  <c r="J2" i="1"/>
  <c r="J17" i="2" l="1"/>
  <c r="I17" i="3"/>
  <c r="J15" i="1"/>
  <c r="J10" i="1"/>
  <c r="J9" i="1"/>
  <c r="J8" i="1"/>
  <c r="J7" i="1"/>
  <c r="J6" i="1"/>
  <c r="J5" i="1"/>
  <c r="J3" i="1"/>
  <c r="J4" i="1"/>
  <c r="J17" i="1" l="1"/>
</calcChain>
</file>

<file path=xl/sharedStrings.xml><?xml version="1.0" encoding="utf-8"?>
<sst xmlns="http://schemas.openxmlformats.org/spreadsheetml/2006/main" count="170" uniqueCount="44">
  <si>
    <t>This sheet explains the structure of this workbook</t>
  </si>
  <si>
    <t>Cost overview with FCI sheet gives the current value, FCI, and Total Assessed Needs</t>
  </si>
  <si>
    <t>Priority 1A sheet has all the short-term critical needs. These are high priority items to presere assets and meet minimum standards.</t>
  </si>
  <si>
    <t>Priority 1B sheet has all the long-term critical needs. These are additional itmes needed to maintain assets and meet current code.  The schedule for these items will be impacted by the outcome of the Long-Range Facility Planning process.</t>
  </si>
  <si>
    <t>Priority 2 sheet  has all the other assessed needs. These are included for consideration as part of the Capital Improvement projects based on outcome of the Long-Range Facility Planning process.</t>
  </si>
  <si>
    <t>Name</t>
  </si>
  <si>
    <t>Type</t>
  </si>
  <si>
    <t>REPLACEMENT COST</t>
  </si>
  <si>
    <t>FCI
FACILITIES CONDITION INDEX</t>
  </si>
  <si>
    <t>TOTAl
ASSESSED
 NEEDS</t>
  </si>
  <si>
    <t>Site</t>
  </si>
  <si>
    <t>n/a</t>
  </si>
  <si>
    <t>03 Peterson Hall</t>
  </si>
  <si>
    <t>Residential</t>
  </si>
  <si>
    <t>05 Lindstrom Hall</t>
  </si>
  <si>
    <t>17 New Dorm</t>
  </si>
  <si>
    <t>02 Wallace Hall</t>
  </si>
  <si>
    <t>Educational</t>
  </si>
  <si>
    <t>04 Kuenzi</t>
  </si>
  <si>
    <t>09 Hokanson Gym</t>
  </si>
  <si>
    <t>11 Peck Gym</t>
  </si>
  <si>
    <t>12 Ulmer</t>
  </si>
  <si>
    <t>13 Smith Hall</t>
  </si>
  <si>
    <t>07 Clatterbuck</t>
  </si>
  <si>
    <t>Student Support</t>
  </si>
  <si>
    <t>08 Central Plant</t>
  </si>
  <si>
    <t>Facilities Support</t>
  </si>
  <si>
    <t>10 Paint Shop</t>
  </si>
  <si>
    <t>01 Carpenter House &amp; 14 Garage</t>
  </si>
  <si>
    <t>Vacant</t>
  </si>
  <si>
    <t>06 Tillinghast &amp; 16 Carport</t>
  </si>
  <si>
    <t>TOTAL</t>
  </si>
  <si>
    <t>SAFETY</t>
  </si>
  <si>
    <t>FIRE LIFE SAFETY/CODE</t>
  </si>
  <si>
    <t>ACCESSIBILITY</t>
  </si>
  <si>
    <t>SECURITY</t>
  </si>
  <si>
    <t>HAZARDOUS MATERIALS</t>
  </si>
  <si>
    <t>DEFERRED MAINTENANCE</t>
  </si>
  <si>
    <t>SEISMIC</t>
  </si>
  <si>
    <t>GENERAL MAINTENANCE</t>
  </si>
  <si>
    <t>INDOOR AIR QUALITY AND VENTILATION</t>
  </si>
  <si>
    <t>N/A</t>
  </si>
  <si>
    <t xml:space="preserve">ACCESSIBILITY </t>
  </si>
  <si>
    <t>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</si>
</sst>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4" tint="-0.249977111117893"/>
      <name val="Aptos Narrow"/>
      <family val="2"/>
      <scheme val="minor"/>
    </font>
    <font>
      <sz val="14"/>
      <color theme="4" tint="-0.249977111117893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164" fontId="0" fillId="0" borderId="0" xfId="0" applyNumberFormat="1"/>
    <xf numFmtId="0" fontId="0" fillId="2" borderId="0" xfId="0" applyFill="1"/>
    <xf numFmtId="6" fontId="0" fillId="0" borderId="0" xfId="0" applyNumberFormat="1"/>
    <xf numFmtId="0" fontId="0" fillId="0" borderId="0" xfId="0" applyAlignment="1">
      <alignment wrapText="1"/>
    </xf>
    <xf numFmtId="0" fontId="2" fillId="0" borderId="0" xfId="0" applyFont="1"/>
    <xf numFmtId="164" fontId="2" fillId="0" borderId="0" xfId="0" applyNumberFormat="1" applyFont="1"/>
    <xf numFmtId="0" fontId="2" fillId="2" borderId="0" xfId="0" applyFont="1" applyFill="1"/>
    <xf numFmtId="6" fontId="2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6" fontId="2" fillId="0" borderId="11" xfId="0" applyNumberFormat="1" applyFont="1" applyBorder="1" applyAlignment="1">
      <alignment horizontal="center" vertical="center"/>
    </xf>
    <xf numFmtId="6" fontId="2" fillId="0" borderId="4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6" fontId="2" fillId="0" borderId="2" xfId="0" applyNumberFormat="1" applyFont="1" applyBorder="1" applyAlignment="1">
      <alignment horizontal="center" vertical="center"/>
    </xf>
    <xf numFmtId="6" fontId="2" fillId="0" borderId="9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2" xfId="1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6" fontId="4" fillId="0" borderId="4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6" fontId="4" fillId="0" borderId="9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6" fontId="4" fillId="0" borderId="2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2" xfId="1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164" fontId="4" fillId="0" borderId="15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64" fontId="2" fillId="0" borderId="12" xfId="1" applyNumberFormat="1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/>
    </xf>
    <xf numFmtId="164" fontId="2" fillId="0" borderId="17" xfId="0" applyNumberFormat="1" applyFont="1" applyBorder="1" applyAlignment="1">
      <alignment horizontal="center" vertical="center"/>
    </xf>
    <xf numFmtId="9" fontId="2" fillId="0" borderId="4" xfId="2" applyFont="1" applyFill="1" applyBorder="1" applyAlignment="1">
      <alignment horizontal="center" vertical="center"/>
    </xf>
    <xf numFmtId="9" fontId="2" fillId="0" borderId="2" xfId="2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4" tint="-0.249977111117893"/>
        <name val="Aptos Narrow"/>
        <family val="2"/>
        <scheme val="minor"/>
      </font>
      <numFmt numFmtId="164" formatCode="&quot;$&quot;#,##0"/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border outline="0">
        <bottom style="medium">
          <color auto="1"/>
        </bottom>
      </border>
    </dxf>
    <dxf>
      <border outline="0">
        <top style="thin">
          <color auto="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4" tint="-0.249977111117893"/>
        <name val="Aptos Narrow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4" tint="-0.249977111117893"/>
        <name val="Aptos Narrow"/>
        <family val="2"/>
        <scheme val="minor"/>
      </font>
      <numFmt numFmtId="164" formatCode="&quot;$&quot;#,##0"/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border outline="0">
        <bottom style="medium">
          <color auto="1"/>
        </bottom>
      </border>
    </dxf>
    <dxf>
      <border outline="0">
        <top style="thin">
          <color auto="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4" tint="-0.249977111117893"/>
        <name val="Aptos Narrow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medium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medium">
          <color auto="1"/>
        </left>
        <right/>
        <top/>
        <bottom/>
        <vertical/>
        <horizontal/>
      </border>
    </dxf>
    <dxf>
      <border outline="0"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4"/>
        <color auto="1"/>
        <name val="Aptos Narrow"/>
        <family val="2"/>
        <scheme val="minor"/>
      </font>
      <numFmt numFmtId="164" formatCode="&quot;$&quot;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strike val="0"/>
        <outline val="0"/>
        <shadow val="0"/>
        <u val="none"/>
        <vertAlign val="baseline"/>
        <sz val="14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strike val="0"/>
        <outline val="0"/>
        <shadow val="0"/>
        <u val="none"/>
        <vertAlign val="baseline"/>
        <sz val="14"/>
        <color auto="1"/>
        <name val="Aptos Narrow"/>
        <family val="2"/>
        <scheme val="minor"/>
      </font>
      <numFmt numFmtId="164" formatCode="&quot;$&quot;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minor"/>
      </font>
      <numFmt numFmtId="10" formatCode="&quot;$&quot;#,##0_);[Red]\(&quot;$&quot;#,##0\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medium">
          <color auto="1"/>
        </left>
        <right/>
        <top/>
        <bottom/>
      </border>
    </dxf>
    <dxf>
      <border outline="0">
        <bottom style="medium">
          <color indexed="64"/>
        </bottom>
      </border>
    </dxf>
    <dxf>
      <border outline="0">
        <right style="thin">
          <color indexed="64"/>
        </right>
        <top style="thin">
          <color auto="1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01859A"/>
      <color rgb="FF2079B8"/>
      <color rgb="FF215E9E"/>
      <color rgb="FF373D98"/>
      <color rgb="FFE97132"/>
      <color rgb="FF0A2E3E"/>
      <color rgb="FFFBE8DD"/>
      <color rgb="FFFFD1D1"/>
      <color rgb="FFFFF8D9"/>
      <color rgb="FFFFED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A3194C3-FA03-4CC5-BEDA-AE36A8930E9B}" name="Table1" displayName="Table1" ref="A1:E17" totalsRowShown="0" headerRowDxfId="41" dataDxfId="40" headerRowBorderDxfId="38" tableBorderDxfId="39">
  <autoFilter ref="A1:E17" xr:uid="{CA3194C3-FA03-4CC5-BEDA-AE36A8930E9B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C0B1B552-71BB-41FE-B201-7DF46CDC34EC}" name="Name" dataDxfId="37"/>
    <tableColumn id="2" xr3:uid="{77E5FB3F-B4C2-4BEA-B2E8-303F41545C37}" name="Type" dataDxfId="36"/>
    <tableColumn id="3" xr3:uid="{9232E8C1-D64E-4F13-8F17-478B37569FA3}" name="REPLACEMENT COST" dataDxfId="35"/>
    <tableColumn id="4" xr3:uid="{BB3C0207-022D-4E20-B3AA-BC939959A74F}" name="FCI_x000a_FACILITIES CONDITION INDEX" dataDxfId="34"/>
    <tableColumn id="5" xr3:uid="{E0927C4C-57DC-4B9B-81C8-4215E2E3F63D}" name="TOTAl_x000a_ASSESSED_x000a_ NEEDS" dataDxfId="33" dataCellStyle="Currency"/>
  </tableColumns>
  <tableStyleInfo name="TableStyleLight9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4FA7F6E-E166-4846-9060-73A5CE70533A}" name="Table2" displayName="Table2" ref="A1:I17" totalsRowShown="0" headerRowDxfId="32" headerRowBorderDxfId="31">
  <autoFilter ref="A1:I17" xr:uid="{B4FA7F6E-E166-4846-9060-73A5CE70533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2CF48E13-5B9D-46C1-AD62-33A5D4BF9369}" name="Name" dataDxfId="30"/>
    <tableColumn id="2" xr3:uid="{8D50C1DC-6B02-409C-8622-51639FFBE445}" name="Type" dataDxfId="29"/>
    <tableColumn id="3" xr3:uid="{8827AAED-E895-47E5-8AF2-9184C0212821}" name="SAFETY" dataDxfId="28"/>
    <tableColumn id="4" xr3:uid="{A43F776E-B96A-4822-82EC-522D7D09A6BA}" name="FIRE LIFE SAFETY/CODE" dataDxfId="27"/>
    <tableColumn id="5" xr3:uid="{9B35512F-39B1-419E-8290-40B52B562D10}" name="ACCESSIBILITY" dataDxfId="26"/>
    <tableColumn id="6" xr3:uid="{F3DA4059-DB7E-4127-B8EB-F28C0B668039}" name="SECURITY" dataDxfId="25"/>
    <tableColumn id="7" xr3:uid="{9B7ADA54-D64B-4FDD-9716-2043048EE4FB}" name="HAZARDOUS MATERIALS" dataDxfId="24"/>
    <tableColumn id="8" xr3:uid="{E8B259CC-3B33-4F57-A939-365274DF3E4E}" name="DEFERRED MAINTENANCE" dataDxfId="23"/>
    <tableColumn id="9" xr3:uid="{B2F1C423-EBA2-4636-AFE7-CE1B351D0F1B}" name="TOTAL" dataDxfId="22"/>
  </tableColumns>
  <tableStyleInfo name="TableStyleLight2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C9FEB66-565C-41BC-BDCC-62A0EAA7A357}" name="Table3" displayName="Table3" ref="A1:J17" totalsRowShown="0" headerRowDxfId="21" headerRowBorderDxfId="19" tableBorderDxfId="20">
  <autoFilter ref="A1:J17" xr:uid="{CC9FEB66-565C-41BC-BDCC-62A0EAA7A35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1ECDA8FE-4FDF-43F5-BC0A-BD98FAE4A646}" name="Name"/>
    <tableColumn id="2" xr3:uid="{5DD8C58D-41ED-4318-8FB3-3D1069B090E0}" name="Type"/>
    <tableColumn id="3" xr3:uid="{2BAE4713-B067-4B6D-A394-31B850242858}" name="FIRE LIFE SAFETY/CODE" dataDxfId="18"/>
    <tableColumn id="4" xr3:uid="{6B83842B-8D7B-457C-9D9F-7E109C3A0662}" name="ACCESSIBILITY" dataDxfId="17"/>
    <tableColumn id="5" xr3:uid="{77150111-7ADB-4AF0-AA44-333006359811}" name="SEISMIC" dataDxfId="16"/>
    <tableColumn id="6" xr3:uid="{E24DA25B-1DF6-4955-A77F-6A94F1E634A2}" name="HAZARDOUS MATERIALS" dataDxfId="15"/>
    <tableColumn id="7" xr3:uid="{7C896F3A-75EE-4619-924B-0AFAF4F028AA}" name="GENERAL MAINTENANCE" dataDxfId="14"/>
    <tableColumn id="8" xr3:uid="{5E3D7FBD-E649-41CA-99FD-E66CAD519B68}" name="DEFERRED MAINTENANCE" dataDxfId="13"/>
    <tableColumn id="9" xr3:uid="{CBEF69C9-2E07-46D0-A759-FEB3BA306AA9}" name="INDOOR AIR QUALITY AND VENTILATION" dataDxfId="12"/>
    <tableColumn id="10" xr3:uid="{64C2CBEC-20ED-4195-9759-591D13576E7F}" name="TOTAL" dataDxfId="11"/>
  </tableColumns>
  <tableStyleInfo name="TableStyleLight2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EF0F17F-50C6-4246-9A01-E4362FE2D0C3}" name="Table4" displayName="Table4" ref="A1:J17" totalsRowShown="0" headerRowDxfId="10" headerRowBorderDxfId="8" tableBorderDxfId="9">
  <autoFilter ref="A1:J17" xr:uid="{5EF0F17F-50C6-4246-9A01-E4362FE2D0C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EBDFA31B-4832-4AD4-8B7A-7C4DC3E4AA6E}" name="Name"/>
    <tableColumn id="2" xr3:uid="{D1B4DE17-E2A7-4FE4-8EED-F68BD470833A}" name="Type"/>
    <tableColumn id="3" xr3:uid="{9ABE7DD6-838B-47CB-BEAF-CF0D287FCC2A}" name="ACCESSIBILITY " dataDxfId="7"/>
    <tableColumn id="4" xr3:uid="{531CC64B-4B29-4018-B531-97F9103822C6}" name="SECURITY" dataDxfId="6"/>
    <tableColumn id="5" xr3:uid="{74D96F3C-C6A0-4EF5-8501-94DBFB24104A}" name="ENERGY" dataDxfId="5"/>
    <tableColumn id="6" xr3:uid="{60C8AA5A-EB41-4642-ACA0-1536EB4B9D3B}" name="SEISMIC" dataDxfId="4"/>
    <tableColumn id="7" xr3:uid="{1D4187B9-407A-492A-A8FC-635AC4021A6C}" name="HAZARDOUS MATERIALS" dataDxfId="3"/>
    <tableColumn id="8" xr3:uid="{ACF9AA01-97C4-42DB-92C4-2FA9FD456AD9}" name="DEFERRED MAINTENANCE" dataDxfId="2"/>
    <tableColumn id="9" xr3:uid="{28BD7CCE-61A8-414D-94FE-79F3E790AB51}" name="INDOOR AIR QUALITY AND VENTILATION" dataDxfId="1"/>
    <tableColumn id="10" xr3:uid="{34CAB665-CE58-453A-8558-790AD686230D}" name="TOTAL" dataDxfId="0"/>
  </tableColumns>
  <tableStyleInfo name="TableStyleLight18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83D40-B1AA-4621-B51B-AC69393519A8}">
  <dimension ref="A1:A5"/>
  <sheetViews>
    <sheetView workbookViewId="0">
      <selection activeCell="A9" sqref="A9"/>
    </sheetView>
  </sheetViews>
  <sheetFormatPr defaultColWidth="8.7109375" defaultRowHeight="14.45"/>
  <cols>
    <col min="1" max="1" width="199.7109375" bestFit="1" customWidth="1"/>
  </cols>
  <sheetData>
    <row r="1" spans="1:1">
      <c r="A1" t="s">
        <v>0</v>
      </c>
    </row>
    <row r="2" spans="1:1">
      <c r="A2" t="s">
        <v>1</v>
      </c>
    </row>
    <row r="3" spans="1:1">
      <c r="A3" t="s">
        <v>2</v>
      </c>
    </row>
    <row r="4" spans="1:1">
      <c r="A4" s="4" t="s">
        <v>3</v>
      </c>
    </row>
    <row r="5" spans="1:1">
      <c r="A5" t="s"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DFCF6-5872-4918-B5E7-BC9E4444DE6E}">
  <sheetPr>
    <pageSetUpPr fitToPage="1"/>
  </sheetPr>
  <dimension ref="A1:AH19"/>
  <sheetViews>
    <sheetView zoomScale="75" zoomScaleNormal="75" workbookViewId="0"/>
  </sheetViews>
  <sheetFormatPr defaultRowHeight="14.45"/>
  <cols>
    <col min="1" max="1" width="35.42578125" bestFit="1" customWidth="1"/>
    <col min="2" max="2" width="19.140625" bestFit="1" customWidth="1"/>
    <col min="3" max="3" width="16.42578125" bestFit="1" customWidth="1"/>
    <col min="4" max="4" width="14.85546875" bestFit="1" customWidth="1"/>
    <col min="5" max="5" width="14.140625" bestFit="1" customWidth="1"/>
    <col min="6" max="7" width="13.5703125" customWidth="1"/>
  </cols>
  <sheetData>
    <row r="1" spans="1:34" ht="83.25" customHeight="1" thickBot="1">
      <c r="A1" s="49" t="s">
        <v>5</v>
      </c>
      <c r="B1" s="49" t="s">
        <v>6</v>
      </c>
      <c r="C1" s="49" t="s">
        <v>7</v>
      </c>
      <c r="D1" s="49" t="s">
        <v>8</v>
      </c>
      <c r="E1" s="50" t="s">
        <v>9</v>
      </c>
    </row>
    <row r="2" spans="1:34" ht="25.35" customHeight="1">
      <c r="A2" s="12" t="s">
        <v>10</v>
      </c>
      <c r="B2" s="12" t="s">
        <v>10</v>
      </c>
      <c r="C2" s="41" t="s">
        <v>11</v>
      </c>
      <c r="D2" s="55" t="s">
        <v>11</v>
      </c>
      <c r="E2" s="44">
        <v>5702415</v>
      </c>
    </row>
    <row r="3" spans="1:34" ht="25.35" customHeight="1">
      <c r="A3" s="12" t="s">
        <v>12</v>
      </c>
      <c r="B3" s="42" t="s">
        <v>13</v>
      </c>
      <c r="C3" s="42">
        <v>12727085</v>
      </c>
      <c r="D3" s="55">
        <v>0.46525233390049647</v>
      </c>
      <c r="E3" s="44">
        <v>5921306</v>
      </c>
      <c r="F3" s="1"/>
    </row>
    <row r="4" spans="1:34" ht="25.35" customHeight="1">
      <c r="A4" s="17" t="s">
        <v>14</v>
      </c>
      <c r="B4" s="19" t="s">
        <v>13</v>
      </c>
      <c r="C4" s="42">
        <v>27522450</v>
      </c>
      <c r="D4" s="56">
        <v>0.54370246834856639</v>
      </c>
      <c r="E4" s="44">
        <v>14964024</v>
      </c>
      <c r="F4" s="1"/>
    </row>
    <row r="5" spans="1:34" ht="25.35" customHeight="1">
      <c r="A5" s="19" t="s">
        <v>15</v>
      </c>
      <c r="B5" s="42" t="s">
        <v>13</v>
      </c>
      <c r="C5" s="19">
        <v>1834853</v>
      </c>
      <c r="D5" s="55">
        <v>0.12032680547160998</v>
      </c>
      <c r="E5" s="47">
        <v>220782</v>
      </c>
    </row>
    <row r="6" spans="1:34" ht="25.35" customHeight="1">
      <c r="A6" s="16" t="s">
        <v>16</v>
      </c>
      <c r="B6" s="11" t="s">
        <v>17</v>
      </c>
      <c r="C6" s="15">
        <v>3350970</v>
      </c>
      <c r="D6" s="56">
        <v>0.61374557217760828</v>
      </c>
      <c r="E6" s="47">
        <v>2056643</v>
      </c>
      <c r="F6" s="1"/>
    </row>
    <row r="7" spans="1:34" ht="25.35" customHeight="1">
      <c r="A7" s="16" t="s">
        <v>18</v>
      </c>
      <c r="B7" s="16" t="s">
        <v>17</v>
      </c>
      <c r="C7" s="15">
        <v>16879752</v>
      </c>
      <c r="D7" s="56">
        <v>0.50220358687734279</v>
      </c>
      <c r="E7" s="47">
        <v>8477072</v>
      </c>
      <c r="F7" s="1"/>
    </row>
    <row r="8" spans="1:34" ht="25.35" customHeight="1">
      <c r="A8" s="16" t="s">
        <v>19</v>
      </c>
      <c r="B8" s="16" t="s">
        <v>17</v>
      </c>
      <c r="C8" s="15">
        <v>5773680</v>
      </c>
      <c r="D8" s="56">
        <v>0.63188313172881072</v>
      </c>
      <c r="E8" s="47">
        <v>3648291</v>
      </c>
      <c r="F8" s="1"/>
    </row>
    <row r="9" spans="1:34" ht="25.35" customHeight="1">
      <c r="A9" s="16" t="s">
        <v>20</v>
      </c>
      <c r="B9" s="16" t="s">
        <v>17</v>
      </c>
      <c r="C9" s="15">
        <v>12941208</v>
      </c>
      <c r="D9" s="56">
        <v>0.15937105716869707</v>
      </c>
      <c r="E9" s="47">
        <v>2062454</v>
      </c>
      <c r="F9" s="1"/>
    </row>
    <row r="10" spans="1:34" s="2" customFormat="1" ht="25.35" customHeight="1">
      <c r="A10" s="16" t="s">
        <v>21</v>
      </c>
      <c r="B10" s="16" t="s">
        <v>17</v>
      </c>
      <c r="C10" s="15">
        <v>9608625</v>
      </c>
      <c r="D10" s="56">
        <v>0.53675359377642484</v>
      </c>
      <c r="E10" s="47">
        <v>5157464</v>
      </c>
      <c r="F10" s="1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</row>
    <row r="11" spans="1:34" s="2" customFormat="1" ht="25.35" customHeight="1">
      <c r="A11" s="16" t="s">
        <v>22</v>
      </c>
      <c r="B11" s="16" t="s">
        <v>17</v>
      </c>
      <c r="C11" s="15">
        <v>22538736</v>
      </c>
      <c r="D11" s="56">
        <v>0.12978771302880515</v>
      </c>
      <c r="E11" s="47">
        <v>2925251</v>
      </c>
      <c r="F11" s="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</row>
    <row r="12" spans="1:34" ht="25.35" customHeight="1">
      <c r="A12" s="16" t="s">
        <v>23</v>
      </c>
      <c r="B12" s="16" t="s">
        <v>24</v>
      </c>
      <c r="C12" s="15">
        <v>18520488</v>
      </c>
      <c r="D12" s="56">
        <v>0.24343618807452591</v>
      </c>
      <c r="E12" s="47">
        <v>4508557</v>
      </c>
      <c r="F12" s="1"/>
    </row>
    <row r="13" spans="1:34" ht="25.35" customHeight="1">
      <c r="A13" s="16" t="s">
        <v>25</v>
      </c>
      <c r="B13" s="16" t="s">
        <v>26</v>
      </c>
      <c r="C13" s="15">
        <v>8959950</v>
      </c>
      <c r="D13" s="56">
        <v>0.28973532218371756</v>
      </c>
      <c r="E13" s="47">
        <v>2596014</v>
      </c>
      <c r="F13" s="1"/>
    </row>
    <row r="14" spans="1:34" ht="25.35" customHeight="1">
      <c r="A14" s="16" t="s">
        <v>27</v>
      </c>
      <c r="B14" s="16" t="s">
        <v>26</v>
      </c>
      <c r="C14" s="15">
        <v>299700</v>
      </c>
      <c r="D14" s="56">
        <v>0.22700700700700702</v>
      </c>
      <c r="E14" s="47">
        <v>68034</v>
      </c>
      <c r="F14" s="1"/>
    </row>
    <row r="15" spans="1:34" ht="25.35" customHeight="1">
      <c r="A15" s="12" t="s">
        <v>28</v>
      </c>
      <c r="B15" s="16" t="s">
        <v>29</v>
      </c>
      <c r="C15" s="15">
        <v>469476</v>
      </c>
      <c r="D15" s="55">
        <v>1.2826193458238546</v>
      </c>
      <c r="E15" s="48">
        <v>602159</v>
      </c>
      <c r="F15" s="1"/>
    </row>
    <row r="16" spans="1:34" ht="25.35" customHeight="1" thickBot="1">
      <c r="A16" s="12" t="s">
        <v>30</v>
      </c>
      <c r="B16" s="12" t="s">
        <v>29</v>
      </c>
      <c r="C16" s="41">
        <v>1143180</v>
      </c>
      <c r="D16" s="55">
        <v>0.9800337654612572</v>
      </c>
      <c r="E16" s="44">
        <v>1120355</v>
      </c>
      <c r="F16" s="1"/>
    </row>
    <row r="17" spans="1:5" ht="24.6" customHeight="1">
      <c r="A17" s="51" t="s">
        <v>31</v>
      </c>
      <c r="B17" s="52" t="s">
        <v>11</v>
      </c>
      <c r="C17" s="53">
        <f>SUM(C2:C16)</f>
        <v>142570153</v>
      </c>
      <c r="D17" s="53" t="s">
        <v>11</v>
      </c>
      <c r="E17" s="54">
        <v>60030821</v>
      </c>
    </row>
    <row r="18" spans="1:5" ht="25.5" customHeight="1"/>
    <row r="19" spans="1:5" ht="25.35" customHeight="1"/>
  </sheetData>
  <pageMargins left="0.25" right="0.25" top="0.75" bottom="0.75" header="0.3" footer="0.3"/>
  <pageSetup paperSize="3" scale="58" fitToHeight="0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E3BF9-FAB6-4127-B187-C3C22D0CB20F}">
  <sheetPr>
    <pageSetUpPr fitToPage="1"/>
  </sheetPr>
  <dimension ref="A1:AL19"/>
  <sheetViews>
    <sheetView zoomScale="75" zoomScaleNormal="75" workbookViewId="0">
      <selection activeCell="I17" sqref="A1:I17"/>
    </sheetView>
  </sheetViews>
  <sheetFormatPr defaultColWidth="8.7109375" defaultRowHeight="18.600000000000001"/>
  <cols>
    <col min="1" max="1" width="35.42578125" style="5" bestFit="1" customWidth="1"/>
    <col min="2" max="2" width="19.140625" style="5" bestFit="1" customWidth="1"/>
    <col min="3" max="3" width="12.85546875" style="5" bestFit="1" customWidth="1"/>
    <col min="4" max="4" width="16.42578125" style="5" bestFit="1" customWidth="1"/>
    <col min="5" max="5" width="17.5703125" style="5" bestFit="1" customWidth="1"/>
    <col min="6" max="6" width="12.85546875" style="5" bestFit="1" customWidth="1"/>
    <col min="7" max="7" width="15" style="5" bestFit="1" customWidth="1"/>
    <col min="8" max="8" width="17" style="5" bestFit="1" customWidth="1"/>
    <col min="9" max="9" width="15" style="5" customWidth="1"/>
    <col min="10" max="11" width="13.5703125" style="5" customWidth="1"/>
    <col min="12" max="16384" width="8.7109375" style="5"/>
  </cols>
  <sheetData>
    <row r="1" spans="1:38" ht="37.5" thickBot="1">
      <c r="A1" s="22" t="s">
        <v>5</v>
      </c>
      <c r="B1" s="22" t="s">
        <v>6</v>
      </c>
      <c r="C1" s="22" t="s">
        <v>32</v>
      </c>
      <c r="D1" s="22" t="s">
        <v>33</v>
      </c>
      <c r="E1" s="22" t="s">
        <v>34</v>
      </c>
      <c r="F1" s="22" t="s">
        <v>35</v>
      </c>
      <c r="G1" s="22" t="s">
        <v>36</v>
      </c>
      <c r="H1" s="22" t="s">
        <v>37</v>
      </c>
      <c r="I1" s="22" t="s">
        <v>31</v>
      </c>
    </row>
    <row r="2" spans="1:38" ht="25.35" customHeight="1">
      <c r="A2" s="12" t="s">
        <v>10</v>
      </c>
      <c r="B2" s="12" t="s">
        <v>10</v>
      </c>
      <c r="C2" s="41">
        <v>2510648</v>
      </c>
      <c r="D2" s="42">
        <v>28350</v>
      </c>
      <c r="E2" s="42">
        <v>1364226</v>
      </c>
      <c r="F2" s="42">
        <v>29669</v>
      </c>
      <c r="G2" s="42">
        <v>0</v>
      </c>
      <c r="H2" s="42">
        <v>474863</v>
      </c>
      <c r="I2" s="13">
        <f>SUM(C2:H2)</f>
        <v>4407756</v>
      </c>
    </row>
    <row r="3" spans="1:38" ht="25.35" customHeight="1">
      <c r="A3" s="12" t="s">
        <v>12</v>
      </c>
      <c r="B3" s="42" t="s">
        <v>13</v>
      </c>
      <c r="C3" s="42">
        <v>16044</v>
      </c>
      <c r="D3" s="42">
        <v>7252</v>
      </c>
      <c r="E3" s="42">
        <v>422612</v>
      </c>
      <c r="F3" s="42">
        <v>0</v>
      </c>
      <c r="G3" s="42">
        <v>125633</v>
      </c>
      <c r="H3" s="43">
        <v>276608</v>
      </c>
      <c r="I3" s="14">
        <f>SUM(C3:H3)</f>
        <v>848149</v>
      </c>
      <c r="J3" s="6"/>
    </row>
    <row r="4" spans="1:38" ht="25.35" customHeight="1">
      <c r="A4" s="17" t="s">
        <v>14</v>
      </c>
      <c r="B4" s="19" t="s">
        <v>13</v>
      </c>
      <c r="C4" s="42">
        <v>0</v>
      </c>
      <c r="D4" s="19">
        <v>192870</v>
      </c>
      <c r="E4" s="42">
        <v>220219</v>
      </c>
      <c r="F4" s="19">
        <v>0</v>
      </c>
      <c r="G4" s="44">
        <v>1175105</v>
      </c>
      <c r="H4" s="18">
        <v>558805</v>
      </c>
      <c r="I4" s="14">
        <f>SUM(C4:H4)</f>
        <v>2146999</v>
      </c>
      <c r="J4" s="6"/>
    </row>
    <row r="5" spans="1:38" ht="25.35" customHeight="1">
      <c r="A5" s="19" t="s">
        <v>15</v>
      </c>
      <c r="B5" s="42" t="s">
        <v>13</v>
      </c>
      <c r="C5" s="19">
        <v>0</v>
      </c>
      <c r="D5" s="42">
        <v>23802</v>
      </c>
      <c r="E5" s="19">
        <v>0</v>
      </c>
      <c r="F5" s="42">
        <v>0</v>
      </c>
      <c r="G5" s="19">
        <v>0</v>
      </c>
      <c r="H5" s="18">
        <v>0</v>
      </c>
      <c r="I5" s="14">
        <f>SUM(C5:H5)</f>
        <v>23802</v>
      </c>
    </row>
    <row r="6" spans="1:38" ht="25.35" customHeight="1">
      <c r="A6" s="16" t="s">
        <v>16</v>
      </c>
      <c r="B6" s="11" t="s">
        <v>17</v>
      </c>
      <c r="C6" s="15">
        <v>0</v>
      </c>
      <c r="D6" s="19">
        <v>2128</v>
      </c>
      <c r="E6" s="19">
        <v>279342</v>
      </c>
      <c r="F6" s="19">
        <v>0</v>
      </c>
      <c r="G6" s="19">
        <v>49762</v>
      </c>
      <c r="H6" s="41">
        <v>75398</v>
      </c>
      <c r="I6" s="14">
        <f t="shared" ref="I6:I11" si="0">SUM(C6:H6)</f>
        <v>406630</v>
      </c>
      <c r="J6" s="6"/>
    </row>
    <row r="7" spans="1:38" ht="25.35" customHeight="1">
      <c r="A7" s="16" t="s">
        <v>18</v>
      </c>
      <c r="B7" s="16" t="s">
        <v>17</v>
      </c>
      <c r="C7" s="15">
        <v>58119</v>
      </c>
      <c r="D7" s="19">
        <v>79825</v>
      </c>
      <c r="E7" s="19">
        <v>480031</v>
      </c>
      <c r="F7" s="19">
        <v>0</v>
      </c>
      <c r="G7" s="19">
        <v>178057</v>
      </c>
      <c r="H7" s="19">
        <v>1392049</v>
      </c>
      <c r="I7" s="14">
        <f t="shared" si="0"/>
        <v>2188081</v>
      </c>
      <c r="J7" s="6"/>
    </row>
    <row r="8" spans="1:38" ht="25.35" customHeight="1">
      <c r="A8" s="16" t="s">
        <v>19</v>
      </c>
      <c r="B8" s="16" t="s">
        <v>17</v>
      </c>
      <c r="C8" s="15">
        <v>186205</v>
      </c>
      <c r="D8" s="19">
        <v>3564</v>
      </c>
      <c r="E8" s="19">
        <v>94914</v>
      </c>
      <c r="F8" s="19">
        <v>0</v>
      </c>
      <c r="G8" s="19">
        <v>0</v>
      </c>
      <c r="H8" s="19">
        <v>176282</v>
      </c>
      <c r="I8" s="14">
        <f t="shared" si="0"/>
        <v>460965</v>
      </c>
      <c r="J8" s="6"/>
    </row>
    <row r="9" spans="1:38" ht="25.35" customHeight="1">
      <c r="A9" s="16" t="s">
        <v>20</v>
      </c>
      <c r="B9" s="16" t="s">
        <v>17</v>
      </c>
      <c r="C9" s="15">
        <v>194649</v>
      </c>
      <c r="D9" s="19">
        <v>5326</v>
      </c>
      <c r="E9" s="19">
        <v>20364</v>
      </c>
      <c r="F9" s="19">
        <v>0</v>
      </c>
      <c r="G9" s="19">
        <v>56451</v>
      </c>
      <c r="H9" s="19">
        <v>339708</v>
      </c>
      <c r="I9" s="14">
        <f t="shared" si="0"/>
        <v>616498</v>
      </c>
      <c r="J9" s="6"/>
    </row>
    <row r="10" spans="1:38" s="7" customFormat="1" ht="25.35" customHeight="1">
      <c r="A10" s="16" t="s">
        <v>21</v>
      </c>
      <c r="B10" s="16" t="s">
        <v>17</v>
      </c>
      <c r="C10" s="15">
        <v>0</v>
      </c>
      <c r="D10" s="19">
        <v>240813</v>
      </c>
      <c r="E10" s="19">
        <v>36593</v>
      </c>
      <c r="F10" s="19">
        <v>0</v>
      </c>
      <c r="G10" s="19">
        <v>924617</v>
      </c>
      <c r="H10" s="19">
        <v>287773</v>
      </c>
      <c r="I10" s="14">
        <f t="shared" si="0"/>
        <v>1489796</v>
      </c>
      <c r="J10" s="6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</row>
    <row r="11" spans="1:38" s="7" customFormat="1" ht="25.35" customHeight="1">
      <c r="A11" s="16" t="s">
        <v>22</v>
      </c>
      <c r="B11" s="16" t="s">
        <v>17</v>
      </c>
      <c r="C11" s="15">
        <v>0</v>
      </c>
      <c r="D11" s="19">
        <v>90737</v>
      </c>
      <c r="E11" s="19">
        <v>64847</v>
      </c>
      <c r="F11" s="19">
        <v>0</v>
      </c>
      <c r="G11" s="19">
        <v>22964</v>
      </c>
      <c r="H11" s="19">
        <v>526928</v>
      </c>
      <c r="I11" s="14">
        <f t="shared" si="0"/>
        <v>705476</v>
      </c>
      <c r="J11" s="6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</row>
    <row r="12" spans="1:38" ht="25.35" customHeight="1">
      <c r="A12" s="16" t="s">
        <v>23</v>
      </c>
      <c r="B12" s="16" t="s">
        <v>24</v>
      </c>
      <c r="C12" s="15">
        <v>247922</v>
      </c>
      <c r="D12" s="19">
        <v>9800</v>
      </c>
      <c r="E12" s="19">
        <v>165502</v>
      </c>
      <c r="F12" s="19">
        <v>0</v>
      </c>
      <c r="G12" s="19">
        <v>0</v>
      </c>
      <c r="H12" s="19">
        <v>1030727</v>
      </c>
      <c r="I12" s="14">
        <f>SUM(C12:H12)</f>
        <v>1453951</v>
      </c>
      <c r="J12" s="6"/>
    </row>
    <row r="13" spans="1:38" ht="25.35" customHeight="1">
      <c r="A13" s="16" t="s">
        <v>25</v>
      </c>
      <c r="B13" s="16" t="s">
        <v>26</v>
      </c>
      <c r="C13" s="15">
        <v>27005</v>
      </c>
      <c r="D13" s="19">
        <v>11070</v>
      </c>
      <c r="E13" s="19">
        <v>0</v>
      </c>
      <c r="F13" s="19">
        <v>0</v>
      </c>
      <c r="G13" s="19">
        <v>0</v>
      </c>
      <c r="H13" s="19">
        <v>314960</v>
      </c>
      <c r="I13" s="14">
        <f>SUM(C13:H13)</f>
        <v>353035</v>
      </c>
      <c r="J13" s="6"/>
    </row>
    <row r="14" spans="1:38" ht="25.35" customHeight="1">
      <c r="A14" s="16" t="s">
        <v>27</v>
      </c>
      <c r="B14" s="16" t="s">
        <v>26</v>
      </c>
      <c r="C14" s="15">
        <v>0</v>
      </c>
      <c r="D14" s="19">
        <v>0</v>
      </c>
      <c r="E14" s="19">
        <v>0</v>
      </c>
      <c r="F14" s="19">
        <v>0</v>
      </c>
      <c r="G14" s="19">
        <v>0</v>
      </c>
      <c r="H14" s="19">
        <v>32538</v>
      </c>
      <c r="I14" s="14">
        <f>SUM(C14:H14)</f>
        <v>32538</v>
      </c>
      <c r="J14" s="6"/>
    </row>
    <row r="15" spans="1:38" ht="25.35" customHeight="1">
      <c r="A15" s="12" t="s">
        <v>28</v>
      </c>
      <c r="B15" s="16" t="s">
        <v>29</v>
      </c>
      <c r="C15" s="15">
        <v>6237</v>
      </c>
      <c r="D15" s="42">
        <v>0</v>
      </c>
      <c r="E15" s="20">
        <v>0</v>
      </c>
      <c r="F15" s="42">
        <v>0</v>
      </c>
      <c r="G15" s="42">
        <v>0</v>
      </c>
      <c r="H15" s="18">
        <v>0</v>
      </c>
      <c r="I15" s="14">
        <f>SUM(C15:H15)</f>
        <v>6237</v>
      </c>
      <c r="J15" s="6"/>
    </row>
    <row r="16" spans="1:38" ht="25.35" customHeight="1" thickBot="1">
      <c r="A16" s="12" t="s">
        <v>30</v>
      </c>
      <c r="B16" s="12" t="s">
        <v>29</v>
      </c>
      <c r="C16" s="41">
        <v>0</v>
      </c>
      <c r="D16" s="42">
        <v>876</v>
      </c>
      <c r="E16" s="42">
        <v>0</v>
      </c>
      <c r="F16" s="42">
        <v>0</v>
      </c>
      <c r="G16" s="42">
        <v>0</v>
      </c>
      <c r="H16" s="42">
        <v>24473</v>
      </c>
      <c r="I16" s="14">
        <f>SUM(C16:H16)</f>
        <v>25349</v>
      </c>
      <c r="J16" s="6"/>
    </row>
    <row r="17" spans="1:9" ht="24.6" customHeight="1" thickTop="1" thickBot="1">
      <c r="A17" s="10" t="s">
        <v>31</v>
      </c>
      <c r="B17" s="21" t="s">
        <v>11</v>
      </c>
      <c r="C17" s="45">
        <f>SUM(C2:C16)</f>
        <v>3246829</v>
      </c>
      <c r="D17" s="45">
        <f>SUM(D2:D16)</f>
        <v>696413</v>
      </c>
      <c r="E17" s="45">
        <f>SUM(E2:E16)</f>
        <v>3148650</v>
      </c>
      <c r="F17" s="45">
        <f>SUM(F2:F16)</f>
        <v>29669</v>
      </c>
      <c r="G17" s="45">
        <f>SUM(G2:G16)</f>
        <v>2532589</v>
      </c>
      <c r="H17" s="45">
        <f>SUM(H2:H16)</f>
        <v>5511112</v>
      </c>
      <c r="I17" s="46">
        <f>SUM(I2:I16)</f>
        <v>15165262</v>
      </c>
    </row>
    <row r="18" spans="1:9" ht="25.5" customHeight="1"/>
    <row r="19" spans="1:9" ht="25.35" customHeight="1">
      <c r="D19" s="9"/>
      <c r="I19" s="8"/>
    </row>
  </sheetData>
  <pageMargins left="0.25" right="0.25" top="0.75" bottom="0.75" header="0.3" footer="0.3"/>
  <pageSetup paperSize="3" scale="58" fitToHeight="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9B52F-D27D-4334-8FAC-4C19FAAA9329}">
  <sheetPr>
    <pageSetUpPr fitToPage="1"/>
  </sheetPr>
  <dimension ref="A1:AM19"/>
  <sheetViews>
    <sheetView zoomScale="75" zoomScaleNormal="75" workbookViewId="0">
      <selection activeCell="I16" sqref="I16"/>
    </sheetView>
  </sheetViews>
  <sheetFormatPr defaultRowHeight="14.45"/>
  <cols>
    <col min="1" max="1" width="29.42578125" bestFit="1" customWidth="1"/>
    <col min="2" max="2" width="19.140625" bestFit="1" customWidth="1"/>
    <col min="3" max="3" width="16.42578125" bestFit="1" customWidth="1"/>
    <col min="4" max="4" width="19" customWidth="1"/>
    <col min="5" max="6" width="16.42578125" bestFit="1" customWidth="1"/>
    <col min="7" max="7" width="17.140625" bestFit="1" customWidth="1"/>
    <col min="8" max="8" width="17.5703125" bestFit="1" customWidth="1"/>
    <col min="9" max="9" width="24.140625" bestFit="1" customWidth="1"/>
    <col min="10" max="10" width="15.5703125" customWidth="1"/>
    <col min="11" max="12" width="13.5703125" customWidth="1"/>
  </cols>
  <sheetData>
    <row r="1" spans="1:39" ht="56.1" thickBot="1">
      <c r="A1" s="33" t="s">
        <v>5</v>
      </c>
      <c r="B1" s="33" t="s">
        <v>6</v>
      </c>
      <c r="C1" s="33" t="s">
        <v>33</v>
      </c>
      <c r="D1" s="33" t="s">
        <v>34</v>
      </c>
      <c r="E1" s="33" t="s">
        <v>38</v>
      </c>
      <c r="F1" s="33" t="s">
        <v>36</v>
      </c>
      <c r="G1" s="33" t="s">
        <v>39</v>
      </c>
      <c r="H1" s="33" t="s">
        <v>37</v>
      </c>
      <c r="I1" s="33" t="s">
        <v>40</v>
      </c>
      <c r="J1" s="33" t="s">
        <v>31</v>
      </c>
    </row>
    <row r="2" spans="1:39" ht="25.35" customHeight="1">
      <c r="A2" s="23" t="s">
        <v>10</v>
      </c>
      <c r="B2" s="23" t="s">
        <v>10</v>
      </c>
      <c r="C2" s="34">
        <v>0</v>
      </c>
      <c r="D2" s="35">
        <v>70000</v>
      </c>
      <c r="E2" s="34">
        <v>0</v>
      </c>
      <c r="F2" s="34">
        <v>0</v>
      </c>
      <c r="G2" s="34">
        <v>0</v>
      </c>
      <c r="H2" s="34">
        <v>491414</v>
      </c>
      <c r="I2" s="34">
        <v>0</v>
      </c>
      <c r="J2" s="24">
        <f>SUM(C2:I2)</f>
        <v>561414</v>
      </c>
    </row>
    <row r="3" spans="1:39" ht="25.35" customHeight="1">
      <c r="A3" s="23" t="s">
        <v>12</v>
      </c>
      <c r="B3" s="23" t="s">
        <v>13</v>
      </c>
      <c r="C3" s="34">
        <v>90802</v>
      </c>
      <c r="D3" s="34">
        <v>0</v>
      </c>
      <c r="E3" s="34">
        <v>389420</v>
      </c>
      <c r="F3" s="34">
        <v>823208</v>
      </c>
      <c r="G3" s="34">
        <v>4761</v>
      </c>
      <c r="H3" s="34">
        <v>2105273</v>
      </c>
      <c r="I3" s="36">
        <v>651042</v>
      </c>
      <c r="J3" s="25">
        <f>SUM(C3:I3)</f>
        <v>4064506</v>
      </c>
      <c r="K3" s="1"/>
    </row>
    <row r="4" spans="1:39" ht="25.35" customHeight="1">
      <c r="A4" s="26" t="s">
        <v>14</v>
      </c>
      <c r="B4" s="26" t="s">
        <v>13</v>
      </c>
      <c r="C4" s="30">
        <v>0</v>
      </c>
      <c r="D4" s="37">
        <v>1277877</v>
      </c>
      <c r="E4" s="30">
        <v>1925225</v>
      </c>
      <c r="F4" s="34">
        <v>1737744</v>
      </c>
      <c r="G4" s="30">
        <v>0</v>
      </c>
      <c r="H4" s="37">
        <v>3057361</v>
      </c>
      <c r="I4" s="27">
        <v>4448733</v>
      </c>
      <c r="J4" s="25">
        <f>SUM(C4:I4)</f>
        <v>12446940</v>
      </c>
      <c r="K4" s="1"/>
    </row>
    <row r="5" spans="1:39" ht="25.35" customHeight="1">
      <c r="A5" s="30" t="s">
        <v>15</v>
      </c>
      <c r="B5" s="30" t="s">
        <v>13</v>
      </c>
      <c r="C5" s="34">
        <v>0</v>
      </c>
      <c r="D5" s="30">
        <v>0</v>
      </c>
      <c r="E5" s="34">
        <v>0</v>
      </c>
      <c r="F5" s="30">
        <v>0</v>
      </c>
      <c r="G5" s="34">
        <v>0</v>
      </c>
      <c r="H5" s="30">
        <v>189568</v>
      </c>
      <c r="I5" s="27">
        <v>0</v>
      </c>
      <c r="J5" s="25">
        <f>SUM(C5:I5)</f>
        <v>189568</v>
      </c>
    </row>
    <row r="6" spans="1:39" ht="25.35" customHeight="1">
      <c r="A6" s="29" t="s">
        <v>16</v>
      </c>
      <c r="B6" s="29" t="s">
        <v>17</v>
      </c>
      <c r="C6" s="35">
        <v>0</v>
      </c>
      <c r="D6" s="28">
        <v>0</v>
      </c>
      <c r="E6" s="30">
        <v>256344</v>
      </c>
      <c r="F6" s="30">
        <v>234239</v>
      </c>
      <c r="G6" s="30">
        <v>2231</v>
      </c>
      <c r="H6" s="30">
        <v>638931</v>
      </c>
      <c r="I6" s="35">
        <v>4962</v>
      </c>
      <c r="J6" s="25">
        <f t="shared" ref="J6:J11" si="0">SUM(C6:I6)</f>
        <v>1136707</v>
      </c>
      <c r="K6" s="1"/>
    </row>
    <row r="7" spans="1:39" ht="25.35" customHeight="1">
      <c r="A7" s="29" t="s">
        <v>18</v>
      </c>
      <c r="B7" s="29" t="s">
        <v>17</v>
      </c>
      <c r="C7" s="30">
        <v>406431</v>
      </c>
      <c r="D7" s="28">
        <v>0</v>
      </c>
      <c r="E7" s="30">
        <v>700151</v>
      </c>
      <c r="F7" s="30">
        <v>733562</v>
      </c>
      <c r="G7" s="30">
        <v>58088</v>
      </c>
      <c r="H7" s="30">
        <v>1324540</v>
      </c>
      <c r="I7" s="30">
        <v>683797</v>
      </c>
      <c r="J7" s="25">
        <f t="shared" si="0"/>
        <v>3906569</v>
      </c>
      <c r="K7" s="1"/>
    </row>
    <row r="8" spans="1:39" ht="25.35" customHeight="1">
      <c r="A8" s="29" t="s">
        <v>19</v>
      </c>
      <c r="B8" s="29" t="s">
        <v>17</v>
      </c>
      <c r="C8" s="30">
        <v>130510</v>
      </c>
      <c r="D8" s="28">
        <v>0</v>
      </c>
      <c r="E8" s="30">
        <v>1282031</v>
      </c>
      <c r="F8" s="30">
        <v>156416</v>
      </c>
      <c r="G8" s="30">
        <v>23693</v>
      </c>
      <c r="H8" s="30">
        <v>316260</v>
      </c>
      <c r="I8" s="30">
        <v>105009</v>
      </c>
      <c r="J8" s="25">
        <f t="shared" si="0"/>
        <v>2013919</v>
      </c>
      <c r="K8" s="1"/>
    </row>
    <row r="9" spans="1:39" ht="25.35" customHeight="1">
      <c r="A9" s="29" t="s">
        <v>20</v>
      </c>
      <c r="B9" s="29" t="s">
        <v>17</v>
      </c>
      <c r="C9" s="30">
        <v>38762</v>
      </c>
      <c r="D9" s="28">
        <v>0</v>
      </c>
      <c r="E9" s="30">
        <v>0</v>
      </c>
      <c r="F9" s="30">
        <v>46209</v>
      </c>
      <c r="G9" s="30">
        <v>191335</v>
      </c>
      <c r="H9" s="30">
        <v>153894</v>
      </c>
      <c r="I9" s="30">
        <v>748440</v>
      </c>
      <c r="J9" s="25">
        <f t="shared" si="0"/>
        <v>1178640</v>
      </c>
      <c r="K9" s="1"/>
    </row>
    <row r="10" spans="1:39" s="2" customFormat="1" ht="25.35" customHeight="1">
      <c r="A10" s="29" t="s">
        <v>21</v>
      </c>
      <c r="B10" s="29" t="s">
        <v>17</v>
      </c>
      <c r="C10" s="30">
        <v>0</v>
      </c>
      <c r="D10" s="28">
        <v>40000</v>
      </c>
      <c r="E10" s="30">
        <v>313949</v>
      </c>
      <c r="F10" s="30">
        <v>0</v>
      </c>
      <c r="G10" s="30">
        <v>0</v>
      </c>
      <c r="H10" s="30">
        <v>1202069</v>
      </c>
      <c r="I10" s="30">
        <v>1096792</v>
      </c>
      <c r="J10" s="25">
        <f t="shared" si="0"/>
        <v>2652810</v>
      </c>
      <c r="K10" s="1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</row>
    <row r="11" spans="1:39" s="2" customFormat="1" ht="25.35" customHeight="1">
      <c r="A11" s="29" t="s">
        <v>22</v>
      </c>
      <c r="B11" s="29" t="s">
        <v>17</v>
      </c>
      <c r="C11" s="30">
        <v>0</v>
      </c>
      <c r="D11" s="28">
        <v>145649</v>
      </c>
      <c r="E11" s="30">
        <v>262125</v>
      </c>
      <c r="F11" s="30">
        <v>0</v>
      </c>
      <c r="G11" s="30">
        <v>0</v>
      </c>
      <c r="H11" s="30">
        <v>1157519</v>
      </c>
      <c r="I11" s="30">
        <v>0</v>
      </c>
      <c r="J11" s="25">
        <f t="shared" si="0"/>
        <v>1565293</v>
      </c>
      <c r="K11" s="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</row>
    <row r="12" spans="1:39" ht="25.35" customHeight="1">
      <c r="A12" s="29" t="s">
        <v>23</v>
      </c>
      <c r="B12" s="29" t="s">
        <v>24</v>
      </c>
      <c r="C12" s="30">
        <v>12717</v>
      </c>
      <c r="D12" s="28">
        <v>0</v>
      </c>
      <c r="E12" s="30">
        <v>133426</v>
      </c>
      <c r="F12" s="30">
        <v>657591</v>
      </c>
      <c r="G12" s="30">
        <v>38803</v>
      </c>
      <c r="H12" s="30">
        <v>36293</v>
      </c>
      <c r="I12" s="30">
        <v>12050</v>
      </c>
      <c r="J12" s="25">
        <f>SUM(C12:I12)</f>
        <v>890880</v>
      </c>
      <c r="K12" s="1"/>
    </row>
    <row r="13" spans="1:39" ht="25.35" customHeight="1">
      <c r="A13" s="29" t="s">
        <v>25</v>
      </c>
      <c r="B13" s="29" t="s">
        <v>26</v>
      </c>
      <c r="C13" s="30">
        <v>20838</v>
      </c>
      <c r="D13" s="28">
        <v>0</v>
      </c>
      <c r="E13" s="30">
        <v>1313424</v>
      </c>
      <c r="F13" s="30">
        <v>77383</v>
      </c>
      <c r="G13" s="30">
        <v>88012</v>
      </c>
      <c r="H13" s="30">
        <v>239903</v>
      </c>
      <c r="I13" s="30">
        <v>0</v>
      </c>
      <c r="J13" s="25">
        <f>SUM(C13:I13)</f>
        <v>1739560</v>
      </c>
      <c r="K13" s="1"/>
    </row>
    <row r="14" spans="1:39" ht="25.35" customHeight="1">
      <c r="A14" s="29" t="s">
        <v>27</v>
      </c>
      <c r="B14" s="29" t="s">
        <v>26</v>
      </c>
      <c r="C14" s="30">
        <v>0</v>
      </c>
      <c r="D14" s="28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25">
        <f>SUM(C14:I14)</f>
        <v>0</v>
      </c>
      <c r="K14" s="1"/>
    </row>
    <row r="15" spans="1:39" ht="25.35" customHeight="1">
      <c r="A15" s="23" t="s">
        <v>28</v>
      </c>
      <c r="B15" s="23" t="s">
        <v>29</v>
      </c>
      <c r="C15" s="30">
        <v>0</v>
      </c>
      <c r="D15" s="28">
        <v>0</v>
      </c>
      <c r="E15" s="34">
        <v>0</v>
      </c>
      <c r="F15" s="31">
        <v>0</v>
      </c>
      <c r="G15" s="34">
        <v>0</v>
      </c>
      <c r="H15" s="34">
        <v>105170</v>
      </c>
      <c r="I15" s="27">
        <v>0</v>
      </c>
      <c r="J15" s="25">
        <f>SUM(C15:I15)</f>
        <v>105170</v>
      </c>
      <c r="K15" s="1"/>
    </row>
    <row r="16" spans="1:39" ht="25.35" customHeight="1" thickBot="1">
      <c r="A16" s="23" t="s">
        <v>30</v>
      </c>
      <c r="B16" s="23" t="s">
        <v>29</v>
      </c>
      <c r="C16" s="34">
        <v>0</v>
      </c>
      <c r="D16" s="35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25">
        <f>SUM(C16:I16)</f>
        <v>0</v>
      </c>
      <c r="K16" s="1"/>
    </row>
    <row r="17" spans="1:10" ht="24.6" customHeight="1" thickTop="1" thickBot="1">
      <c r="A17" s="32" t="s">
        <v>31</v>
      </c>
      <c r="B17" s="32" t="s">
        <v>41</v>
      </c>
      <c r="C17" s="38">
        <f t="shared" ref="C17:J17" si="1">SUM(C2:C16)</f>
        <v>700060</v>
      </c>
      <c r="D17" s="39">
        <f t="shared" si="1"/>
        <v>1533526</v>
      </c>
      <c r="E17" s="39">
        <f t="shared" si="1"/>
        <v>6576095</v>
      </c>
      <c r="F17" s="39">
        <f t="shared" si="1"/>
        <v>4466352</v>
      </c>
      <c r="G17" s="39">
        <f t="shared" si="1"/>
        <v>406923</v>
      </c>
      <c r="H17" s="39">
        <f t="shared" si="1"/>
        <v>11018195</v>
      </c>
      <c r="I17" s="39">
        <f t="shared" si="1"/>
        <v>7750825</v>
      </c>
      <c r="J17" s="40">
        <f t="shared" si="1"/>
        <v>32451976</v>
      </c>
    </row>
    <row r="18" spans="1:10" ht="25.5" customHeight="1"/>
    <row r="19" spans="1:10" ht="25.35" customHeight="1">
      <c r="J19" s="3"/>
    </row>
  </sheetData>
  <pageMargins left="0.25" right="0.25" top="0.75" bottom="0.75" header="0.3" footer="0.3"/>
  <pageSetup paperSize="3" scale="58" fitToHeight="0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DD578-3897-457B-B3F2-598871EBDC36}">
  <sheetPr>
    <pageSetUpPr fitToPage="1"/>
  </sheetPr>
  <dimension ref="A1:AM19"/>
  <sheetViews>
    <sheetView tabSelected="1" zoomScale="75" zoomScaleNormal="75" workbookViewId="0">
      <selection activeCell="L17" sqref="L17"/>
    </sheetView>
  </sheetViews>
  <sheetFormatPr defaultRowHeight="14.45"/>
  <cols>
    <col min="1" max="1" width="35.42578125" bestFit="1" customWidth="1"/>
    <col min="2" max="2" width="19.140625" bestFit="1" customWidth="1"/>
    <col min="3" max="3" width="19.5703125" customWidth="1"/>
    <col min="4" max="4" width="13.5703125" customWidth="1"/>
    <col min="5" max="5" width="16.42578125" bestFit="1" customWidth="1"/>
    <col min="6" max="6" width="12" customWidth="1"/>
    <col min="7" max="7" width="15" bestFit="1" customWidth="1"/>
    <col min="8" max="8" width="17" bestFit="1" customWidth="1"/>
    <col min="9" max="9" width="24.140625" bestFit="1" customWidth="1"/>
    <col min="10" max="10" width="17.5703125" bestFit="1" customWidth="1"/>
    <col min="11" max="12" width="13.5703125" customWidth="1"/>
  </cols>
  <sheetData>
    <row r="1" spans="1:39" ht="37.5" thickBot="1">
      <c r="A1" s="33" t="s">
        <v>5</v>
      </c>
      <c r="B1" s="33" t="s">
        <v>6</v>
      </c>
      <c r="C1" s="33" t="s">
        <v>42</v>
      </c>
      <c r="D1" s="33" t="s">
        <v>35</v>
      </c>
      <c r="E1" s="33" t="s">
        <v>43</v>
      </c>
      <c r="F1" s="33" t="s">
        <v>38</v>
      </c>
      <c r="G1" s="33" t="s">
        <v>36</v>
      </c>
      <c r="H1" s="33" t="s">
        <v>37</v>
      </c>
      <c r="I1" s="33" t="s">
        <v>40</v>
      </c>
      <c r="J1" s="33" t="s">
        <v>31</v>
      </c>
    </row>
    <row r="2" spans="1:39" ht="25.35" customHeight="1">
      <c r="A2" s="23" t="s">
        <v>10</v>
      </c>
      <c r="B2" s="23" t="s">
        <v>10</v>
      </c>
      <c r="C2" s="34">
        <v>169080</v>
      </c>
      <c r="D2" s="35">
        <v>0</v>
      </c>
      <c r="E2" s="34">
        <v>68040</v>
      </c>
      <c r="F2" s="34">
        <v>0</v>
      </c>
      <c r="G2" s="34">
        <v>0</v>
      </c>
      <c r="H2" s="34">
        <v>496125</v>
      </c>
      <c r="I2" s="34">
        <v>0</v>
      </c>
      <c r="J2" s="24">
        <f>SUM(C2:I2)</f>
        <v>733245</v>
      </c>
    </row>
    <row r="3" spans="1:39" ht="25.35" customHeight="1">
      <c r="A3" s="23" t="s">
        <v>12</v>
      </c>
      <c r="B3" s="23" t="s">
        <v>13</v>
      </c>
      <c r="C3" s="34">
        <v>313268</v>
      </c>
      <c r="D3" s="34">
        <v>34266</v>
      </c>
      <c r="E3" s="34">
        <v>661117</v>
      </c>
      <c r="F3" s="34">
        <v>0</v>
      </c>
      <c r="G3" s="34">
        <v>0</v>
      </c>
      <c r="H3" s="34">
        <v>0</v>
      </c>
      <c r="I3" s="34">
        <v>0</v>
      </c>
      <c r="J3" s="25">
        <f>SUM(C3:I3)</f>
        <v>1008651</v>
      </c>
      <c r="K3" s="1"/>
    </row>
    <row r="4" spans="1:39" ht="25.35" customHeight="1">
      <c r="A4" s="26" t="s">
        <v>14</v>
      </c>
      <c r="B4" s="26" t="s">
        <v>13</v>
      </c>
      <c r="C4" s="30">
        <v>0</v>
      </c>
      <c r="D4" s="34">
        <v>52345</v>
      </c>
      <c r="E4" s="30">
        <v>317740</v>
      </c>
      <c r="F4" s="34">
        <v>0</v>
      </c>
      <c r="G4" s="34">
        <v>0</v>
      </c>
      <c r="H4" s="34">
        <v>0</v>
      </c>
      <c r="I4" s="34">
        <v>0</v>
      </c>
      <c r="J4" s="25">
        <f>SUM(C4:I4)</f>
        <v>370085</v>
      </c>
      <c r="K4" s="1"/>
    </row>
    <row r="5" spans="1:39" ht="25.35" customHeight="1">
      <c r="A5" s="30" t="s">
        <v>15</v>
      </c>
      <c r="B5" s="30" t="s">
        <v>13</v>
      </c>
      <c r="C5" s="34">
        <v>0</v>
      </c>
      <c r="D5" s="30">
        <v>7412</v>
      </c>
      <c r="E5" s="34">
        <v>0</v>
      </c>
      <c r="F5" s="30">
        <v>0</v>
      </c>
      <c r="G5" s="34">
        <v>0</v>
      </c>
      <c r="H5" s="34">
        <v>0</v>
      </c>
      <c r="I5" s="34">
        <v>0</v>
      </c>
      <c r="J5" s="25">
        <f>SUM(C5:I5)</f>
        <v>7412</v>
      </c>
    </row>
    <row r="6" spans="1:39" ht="25.35" customHeight="1">
      <c r="A6" s="29" t="s">
        <v>16</v>
      </c>
      <c r="B6" s="29" t="s">
        <v>17</v>
      </c>
      <c r="C6" s="35">
        <v>0</v>
      </c>
      <c r="D6" s="28">
        <v>14175</v>
      </c>
      <c r="E6" s="30">
        <v>499131</v>
      </c>
      <c r="F6" s="30">
        <v>0</v>
      </c>
      <c r="G6" s="34">
        <v>0</v>
      </c>
      <c r="H6" s="34">
        <v>0</v>
      </c>
      <c r="I6" s="34">
        <v>0</v>
      </c>
      <c r="J6" s="25">
        <f t="shared" ref="J6:J11" si="0">SUM(C6:I6)</f>
        <v>513306</v>
      </c>
      <c r="K6" s="1"/>
    </row>
    <row r="7" spans="1:39" ht="25.35" customHeight="1">
      <c r="A7" s="29" t="s">
        <v>18</v>
      </c>
      <c r="B7" s="29" t="s">
        <v>17</v>
      </c>
      <c r="C7" s="30">
        <v>26946</v>
      </c>
      <c r="D7" s="28">
        <v>34982</v>
      </c>
      <c r="E7" s="30">
        <v>2303484</v>
      </c>
      <c r="F7" s="30">
        <v>0</v>
      </c>
      <c r="G7" s="34">
        <v>0</v>
      </c>
      <c r="H7" s="30">
        <v>17010</v>
      </c>
      <c r="I7" s="34">
        <v>0</v>
      </c>
      <c r="J7" s="25">
        <f t="shared" si="0"/>
        <v>2382422</v>
      </c>
      <c r="K7" s="1"/>
    </row>
    <row r="8" spans="1:39" ht="25.35" customHeight="1">
      <c r="A8" s="29" t="s">
        <v>19</v>
      </c>
      <c r="B8" s="29" t="s">
        <v>17</v>
      </c>
      <c r="C8" s="30">
        <v>496125</v>
      </c>
      <c r="D8" s="28">
        <v>28630</v>
      </c>
      <c r="E8" s="30">
        <v>502403</v>
      </c>
      <c r="F8" s="30">
        <v>0</v>
      </c>
      <c r="G8" s="34">
        <v>0</v>
      </c>
      <c r="H8" s="30">
        <v>146249</v>
      </c>
      <c r="I8" s="34">
        <v>0</v>
      </c>
      <c r="J8" s="25">
        <f t="shared" si="0"/>
        <v>1173407</v>
      </c>
      <c r="K8" s="1"/>
    </row>
    <row r="9" spans="1:39" ht="25.35" customHeight="1">
      <c r="A9" s="29" t="s">
        <v>20</v>
      </c>
      <c r="B9" s="29" t="s">
        <v>17</v>
      </c>
      <c r="C9" s="30">
        <v>0</v>
      </c>
      <c r="D9" s="28">
        <v>50238</v>
      </c>
      <c r="E9" s="30">
        <v>217078</v>
      </c>
      <c r="F9" s="30">
        <v>0</v>
      </c>
      <c r="G9" s="34">
        <v>0</v>
      </c>
      <c r="H9" s="30">
        <v>0</v>
      </c>
      <c r="I9" s="34">
        <v>0</v>
      </c>
      <c r="J9" s="25">
        <f t="shared" si="0"/>
        <v>267316</v>
      </c>
      <c r="K9" s="1"/>
    </row>
    <row r="10" spans="1:39" s="2" customFormat="1" ht="25.35" customHeight="1">
      <c r="A10" s="29" t="s">
        <v>21</v>
      </c>
      <c r="B10" s="29" t="s">
        <v>17</v>
      </c>
      <c r="C10" s="30">
        <v>0</v>
      </c>
      <c r="D10" s="28">
        <v>35700</v>
      </c>
      <c r="E10" s="30">
        <v>353535</v>
      </c>
      <c r="F10" s="30">
        <v>0</v>
      </c>
      <c r="G10" s="34">
        <v>0</v>
      </c>
      <c r="H10" s="30">
        <v>625623</v>
      </c>
      <c r="I10" s="34">
        <v>0</v>
      </c>
      <c r="J10" s="25">
        <f t="shared" si="0"/>
        <v>1014858</v>
      </c>
      <c r="K10" s="1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</row>
    <row r="11" spans="1:39" s="2" customFormat="1" ht="25.35" customHeight="1">
      <c r="A11" s="29" t="s">
        <v>22</v>
      </c>
      <c r="B11" s="29" t="s">
        <v>17</v>
      </c>
      <c r="C11" s="30">
        <v>0</v>
      </c>
      <c r="D11" s="28">
        <v>59165</v>
      </c>
      <c r="E11" s="30">
        <v>464893</v>
      </c>
      <c r="F11" s="30">
        <v>0</v>
      </c>
      <c r="G11" s="34">
        <v>0</v>
      </c>
      <c r="H11" s="30">
        <v>130424</v>
      </c>
      <c r="I11" s="34">
        <v>0</v>
      </c>
      <c r="J11" s="25">
        <f t="shared" si="0"/>
        <v>654482</v>
      </c>
      <c r="K11" s="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</row>
    <row r="12" spans="1:39" ht="25.35" customHeight="1">
      <c r="A12" s="29" t="s">
        <v>23</v>
      </c>
      <c r="B12" s="29" t="s">
        <v>24</v>
      </c>
      <c r="C12" s="30">
        <v>45670</v>
      </c>
      <c r="D12" s="28">
        <v>34727</v>
      </c>
      <c r="E12" s="30">
        <v>2051080</v>
      </c>
      <c r="F12" s="30">
        <v>0</v>
      </c>
      <c r="G12" s="34">
        <v>0</v>
      </c>
      <c r="H12" s="30">
        <v>32249</v>
      </c>
      <c r="I12" s="34">
        <v>0</v>
      </c>
      <c r="J12" s="25">
        <f>SUM(C12:I12)</f>
        <v>2163726</v>
      </c>
      <c r="K12" s="1"/>
    </row>
    <row r="13" spans="1:39" ht="25.35" customHeight="1">
      <c r="A13" s="29" t="s">
        <v>25</v>
      </c>
      <c r="B13" s="29" t="s">
        <v>26</v>
      </c>
      <c r="C13" s="30">
        <v>36688</v>
      </c>
      <c r="D13" s="28">
        <v>21263</v>
      </c>
      <c r="E13" s="30">
        <v>445468</v>
      </c>
      <c r="F13" s="30">
        <v>0</v>
      </c>
      <c r="G13" s="34">
        <v>0</v>
      </c>
      <c r="H13" s="30">
        <v>0</v>
      </c>
      <c r="I13" s="34">
        <v>0</v>
      </c>
      <c r="J13" s="25">
        <f>SUM(C13:I13)</f>
        <v>503419</v>
      </c>
      <c r="K13" s="1"/>
    </row>
    <row r="14" spans="1:39" ht="25.35" customHeight="1">
      <c r="A14" s="29" t="s">
        <v>27</v>
      </c>
      <c r="B14" s="29" t="s">
        <v>26</v>
      </c>
      <c r="C14" s="30">
        <v>3080</v>
      </c>
      <c r="D14" s="28">
        <v>12064</v>
      </c>
      <c r="E14" s="30">
        <v>20352</v>
      </c>
      <c r="F14" s="30">
        <v>0</v>
      </c>
      <c r="G14" s="34">
        <v>0</v>
      </c>
      <c r="H14" s="30">
        <v>0</v>
      </c>
      <c r="I14" s="34">
        <v>0</v>
      </c>
      <c r="J14" s="25">
        <f>SUM(C14:I14)</f>
        <v>35496</v>
      </c>
      <c r="K14" s="1"/>
    </row>
    <row r="15" spans="1:39" ht="25.35" customHeight="1">
      <c r="A15" s="23" t="s">
        <v>28</v>
      </c>
      <c r="B15" s="23" t="s">
        <v>29</v>
      </c>
      <c r="C15" s="30">
        <v>180827</v>
      </c>
      <c r="D15" s="28">
        <v>9998</v>
      </c>
      <c r="E15" s="34">
        <v>80008</v>
      </c>
      <c r="F15" s="31">
        <v>0</v>
      </c>
      <c r="G15" s="34">
        <v>8505</v>
      </c>
      <c r="H15" s="34">
        <v>211414</v>
      </c>
      <c r="I15" s="34">
        <v>0</v>
      </c>
      <c r="J15" s="25">
        <f>SUM(C15:I15)</f>
        <v>490752</v>
      </c>
      <c r="K15" s="1"/>
    </row>
    <row r="16" spans="1:39" ht="25.35" customHeight="1" thickBot="1">
      <c r="A16" s="23" t="s">
        <v>30</v>
      </c>
      <c r="B16" s="23" t="s">
        <v>29</v>
      </c>
      <c r="C16" s="34">
        <v>438597</v>
      </c>
      <c r="D16" s="35">
        <v>7244</v>
      </c>
      <c r="E16" s="34">
        <v>83703</v>
      </c>
      <c r="F16" s="34">
        <v>111345</v>
      </c>
      <c r="G16" s="34">
        <v>5175</v>
      </c>
      <c r="H16" s="34">
        <v>363395</v>
      </c>
      <c r="I16" s="34">
        <v>85547</v>
      </c>
      <c r="J16" s="25">
        <f>SUM(C16:I16)</f>
        <v>1095006</v>
      </c>
      <c r="K16" s="1"/>
    </row>
    <row r="17" spans="1:10" ht="24.6" customHeight="1" thickTop="1" thickBot="1">
      <c r="A17" s="32" t="s">
        <v>31</v>
      </c>
      <c r="B17" s="32" t="s">
        <v>11</v>
      </c>
      <c r="C17" s="38">
        <f>SUM(C2:C16)</f>
        <v>1710281</v>
      </c>
      <c r="D17" s="39">
        <f>SUM(D2:D16)</f>
        <v>402209</v>
      </c>
      <c r="E17" s="39">
        <f>SUM(E2:E16)</f>
        <v>8068032</v>
      </c>
      <c r="F17" s="39">
        <f>SUM(F2:F16)</f>
        <v>111345</v>
      </c>
      <c r="G17" s="39">
        <f>SUM(G2:G16)</f>
        <v>13680</v>
      </c>
      <c r="H17" s="39">
        <f>SUM(H2:H16)</f>
        <v>2022489</v>
      </c>
      <c r="I17" s="39">
        <f>SUM(I2:I16)</f>
        <v>85547</v>
      </c>
      <c r="J17" s="40">
        <f>SUM(J2:J16)</f>
        <v>12413583</v>
      </c>
    </row>
    <row r="18" spans="1:10" ht="25.5" customHeight="1"/>
    <row r="19" spans="1:10" ht="25.35" customHeight="1"/>
  </sheetData>
  <pageMargins left="0.25" right="0.25" top="0.75" bottom="0.75" header="0.3" footer="0.3"/>
  <pageSetup paperSize="3" scale="58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6B4BF331DA7A4C97167E1E9314B859" ma:contentTypeVersion="7" ma:contentTypeDescription="Create a new document." ma:contentTypeScope="" ma:versionID="ca2fd9b2627cfb160296358aabf70fab">
  <xsd:schema xmlns:xsd="http://www.w3.org/2001/XMLSchema" xmlns:xs="http://www.w3.org/2001/XMLSchema" xmlns:p="http://schemas.microsoft.com/office/2006/metadata/properties" xmlns:ns1="http://schemas.microsoft.com/sharepoint/v3" xmlns:ns2="47eb5b9d-bd4f-4c40-a49b-b2e5edee47ad" targetNamespace="http://schemas.microsoft.com/office/2006/metadata/properties" ma:root="true" ma:fieldsID="accc3b6427640a51671001b267790c88" ns1:_="" ns2:_="">
    <xsd:import namespace="http://schemas.microsoft.com/sharepoint/v3"/>
    <xsd:import namespace="47eb5b9d-bd4f-4c40-a49b-b2e5edee47a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eb5b9d-bd4f-4c40-a49b-b2e5edee47a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FA6BD7-40D9-4E00-AED3-7065E0308171}"/>
</file>

<file path=customXml/itemProps2.xml><?xml version="1.0" encoding="utf-8"?>
<ds:datastoreItem xmlns:ds="http://schemas.openxmlformats.org/officeDocument/2006/customXml" ds:itemID="{2C17A6FD-34AF-44C6-B94C-B424FB2ACE64}"/>
</file>

<file path=customXml/itemProps3.xml><?xml version="1.0" encoding="utf-8"?>
<ds:datastoreItem xmlns:ds="http://schemas.openxmlformats.org/officeDocument/2006/customXml" ds:itemID="{DE530EC3-DD35-4039-9768-6BDE07177F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Beth Cantrell</dc:creator>
  <cp:keywords/>
  <dc:description/>
  <cp:lastModifiedBy>GARNER Melissa * ODE</cp:lastModifiedBy>
  <cp:revision/>
  <dcterms:created xsi:type="dcterms:W3CDTF">2024-01-11T02:20:16Z</dcterms:created>
  <dcterms:modified xsi:type="dcterms:W3CDTF">2024-09-13T15:30:34Z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0x010100D16B4BF331DA7A4C97167E1E9314B859</vt:lpwstr>
  </property>
  <property fmtid="{D5CDD505-2E9C-101B-9397-08002B2CF9AE}" pid="3" name="MSIP_Label_61f40bdc-19d8-4b8e-be88-e9eb9bcca8b8_Enabled">
    <vt:lpwstr>true</vt:lpwstr>
  </property>
  <property fmtid="{D5CDD505-2E9C-101B-9397-08002B2CF9AE}" pid="4" name="MSIP_Label_61f40bdc-19d8-4b8e-be88-e9eb9bcca8b8_SetDate">
    <vt:lpwstr>2024-09-11T16:02:53Z</vt:lpwstr>
  </property>
  <property fmtid="{D5CDD505-2E9C-101B-9397-08002B2CF9AE}" pid="5" name="MSIP_Label_61f40bdc-19d8-4b8e-be88-e9eb9bcca8b8_Method">
    <vt:lpwstr>Privileged</vt:lpwstr>
  </property>
  <property fmtid="{D5CDD505-2E9C-101B-9397-08002B2CF9AE}" pid="6" name="MSIP_Label_61f40bdc-19d8-4b8e-be88-e9eb9bcca8b8_Name">
    <vt:lpwstr>Level 1 - Published (Items)</vt:lpwstr>
  </property>
  <property fmtid="{D5CDD505-2E9C-101B-9397-08002B2CF9AE}" pid="7" name="MSIP_Label_61f40bdc-19d8-4b8e-be88-e9eb9bcca8b8_SiteId">
    <vt:lpwstr>b4f51418-b269-49a2-935a-fa54bf584fc8</vt:lpwstr>
  </property>
  <property fmtid="{D5CDD505-2E9C-101B-9397-08002B2CF9AE}" pid="8" name="MSIP_Label_61f40bdc-19d8-4b8e-be88-e9eb9bcca8b8_ActionId">
    <vt:lpwstr>a6e68525-faa2-46d6-9446-310365946980</vt:lpwstr>
  </property>
  <property fmtid="{D5CDD505-2E9C-101B-9397-08002B2CF9AE}" pid="9" name="MSIP_Label_61f40bdc-19d8-4b8e-be88-e9eb9bcca8b8_ContentBits">
    <vt:lpwstr>0</vt:lpwstr>
  </property>
</Properties>
</file>