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Central Services\PUC Forms\Public Web Site Forms\"/>
    </mc:Choice>
  </mc:AlternateContent>
  <xr:revisionPtr revIDLastSave="0" documentId="8_{2E17C95D-F922-459D-A1D8-1D2F8BB36677}" xr6:coauthVersionLast="47" xr6:coauthVersionMax="47" xr10:uidLastSave="{00000000-0000-0000-0000-000000000000}"/>
  <workbookProtection workbookAlgorithmName="SHA-512" workbookHashValue="m9jBrtIhQGrrVAKCRLd223VX5qKoxGcYLzEOj3sVRQgxsAKlgaKKIIUm02SSEGqCu7gDVUWreKmEAVg2q0n7Og==" workbookSaltValue="cLvwRLJKo6qfwcc/9jPciQ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2" i="1" l="1"/>
  <c r="R61" i="1" l="1"/>
  <c r="O61" i="1"/>
  <c r="O79" i="1"/>
  <c r="O77" i="1"/>
  <c r="O75" i="1"/>
  <c r="O73" i="1"/>
  <c r="O71" i="1"/>
  <c r="O69" i="1"/>
  <c r="O67" i="1"/>
  <c r="O65" i="1"/>
  <c r="O64" i="1"/>
  <c r="O62" i="1"/>
  <c r="O60" i="1"/>
  <c r="O59" i="1"/>
  <c r="O56" i="1"/>
  <c r="O55" i="1"/>
  <c r="R53" i="1"/>
  <c r="O52" i="1"/>
  <c r="R43" i="1" s="1"/>
  <c r="R51" i="1"/>
  <c r="O51" i="1"/>
  <c r="O50" i="1"/>
  <c r="R49" i="1"/>
  <c r="O49" i="1"/>
  <c r="O48" i="1"/>
  <c r="R47" i="1"/>
  <c r="O47" i="1"/>
  <c r="O46" i="1"/>
  <c r="O45" i="1"/>
  <c r="O44" i="1"/>
  <c r="O43" i="1"/>
  <c r="R40" i="1"/>
  <c r="O40" i="1"/>
  <c r="R42" i="1" l="1"/>
  <c r="O57" i="1"/>
  <c r="R45" i="1" s="1"/>
  <c r="R60" i="1" l="1"/>
  <c r="R59" i="1"/>
  <c r="R58" i="1"/>
  <c r="R57" i="1"/>
  <c r="R62" i="1"/>
  <c r="R63" i="1"/>
  <c r="O76" i="1" l="1"/>
  <c r="O72" i="1"/>
  <c r="O78" i="1"/>
  <c r="O70" i="1"/>
  <c r="O74" i="1"/>
  <c r="O68" i="1"/>
  <c r="O80" i="1"/>
</calcChain>
</file>

<file path=xl/sharedStrings.xml><?xml version="1.0" encoding="utf-8"?>
<sst xmlns="http://schemas.openxmlformats.org/spreadsheetml/2006/main" count="130" uniqueCount="124">
  <si>
    <t>Schedules from other reports are not acceptable. See the attached instructions for definitions and more information.</t>
  </si>
  <si>
    <t>Failure to file this report may result in loss of certificate of authority.</t>
  </si>
  <si>
    <t>A.  Identity of Respondent</t>
  </si>
  <si>
    <t>Legal Name of Company:</t>
  </si>
  <si>
    <t>OPUC ID No.</t>
  </si>
  <si>
    <t>1</t>
  </si>
  <si>
    <t>Business Street Address, City, State, Zip:</t>
  </si>
  <si>
    <t>Mailing Address (if different than street address):</t>
  </si>
  <si>
    <t>Former Business Names (FBNs), if any:</t>
  </si>
  <si>
    <t xml:space="preserve">Telephone Number: </t>
  </si>
  <si>
    <t>5</t>
  </si>
  <si>
    <t>Mailing Address (if same as mailing address in Box 1 above, write "SAME"):</t>
  </si>
  <si>
    <t xml:space="preserve">E-mail Address:  </t>
  </si>
  <si>
    <t>Name and Title of Preparer, if different than Regulatory Contact:</t>
  </si>
  <si>
    <t xml:space="preserve">I certify that I am the responsible officer or director of the above-named company and I examined this report. </t>
  </si>
  <si>
    <t xml:space="preserve">To the best of my knowledge, information and belief, all statements in this report are true, and the report </t>
  </si>
  <si>
    <t>correctly states the respondent's telecommunications operations in Oregon.</t>
  </si>
  <si>
    <t>Date</t>
  </si>
  <si>
    <t>Name</t>
  </si>
  <si>
    <t>Title</t>
  </si>
  <si>
    <t>Does LEC own any equipment on public rights of way (for example, wires, cables, pole attachments,</t>
  </si>
  <si>
    <t xml:space="preserve">or conduit attachments) to provide telecommunications services in Oregon? </t>
  </si>
  <si>
    <t xml:space="preserve"> 1</t>
  </si>
  <si>
    <t>NO</t>
  </si>
  <si>
    <t xml:space="preserve"> 2</t>
  </si>
  <si>
    <t>YES</t>
  </si>
  <si>
    <t xml:space="preserve"> 3</t>
  </si>
  <si>
    <r>
      <t xml:space="preserve">If Box 2 is checked, provide emergency and safety contact information. </t>
    </r>
    <r>
      <rPr>
        <i/>
        <sz val="9"/>
        <rFont val="Arial"/>
        <family val="2"/>
      </rPr>
      <t>(Notify OPUC immediately of any changes.)</t>
    </r>
  </si>
  <si>
    <t>EMERGENCY CONTACT</t>
  </si>
  <si>
    <t>Name and Title of Emergency Contact:</t>
  </si>
  <si>
    <t>Telephone Number:</t>
  </si>
  <si>
    <t>Oregon Utility Notification Center (OUNC) District Code Numbers:</t>
  </si>
  <si>
    <t>SAFETY CONTACT</t>
  </si>
  <si>
    <t>Name and Title of NESC Safety Compliance Contact:</t>
  </si>
  <si>
    <t>E-mail Address:</t>
  </si>
  <si>
    <r>
      <t xml:space="preserve">Check all applicable boxes for the following interstate and intrastate services provided in Oregon
 </t>
    </r>
    <r>
      <rPr>
        <u/>
        <sz val="9"/>
        <rFont val="Arial"/>
        <family val="2"/>
      </rPr>
      <t>at any time during the year</t>
    </r>
    <r>
      <rPr>
        <i/>
        <sz val="9"/>
        <rFont val="Arial"/>
        <family val="2"/>
      </rPr>
      <t>:</t>
    </r>
  </si>
  <si>
    <t xml:space="preserve">1 </t>
  </si>
  <si>
    <t>Line</t>
  </si>
  <si>
    <t>Oregon Operations</t>
  </si>
  <si>
    <t>Amount</t>
  </si>
  <si>
    <t>THIS COMPLETES THE REPORT.</t>
  </si>
  <si>
    <t>OR</t>
  </si>
  <si>
    <t>Oregon Public Utility Commission</t>
  </si>
  <si>
    <t>201 High St SE, Suite 100, Salem, OR 97301</t>
  </si>
  <si>
    <r>
      <rPr>
        <u/>
        <sz val="10"/>
        <rFont val="Arial"/>
        <family val="2"/>
      </rPr>
      <t>Mailing Address:</t>
    </r>
    <r>
      <rPr>
        <sz val="10"/>
        <rFont val="Arial"/>
        <family val="2"/>
      </rPr>
      <t xml:space="preserve">  PO Box 1088, Salem, OR 97308-1088</t>
    </r>
  </si>
  <si>
    <t>Certificate Docket No.</t>
  </si>
  <si>
    <t>B.  Authorization</t>
  </si>
  <si>
    <t>C.  Telecommunications Equipment Owned on Public Rights of Way</t>
  </si>
  <si>
    <t>D.  Telecommunications Services Provided</t>
  </si>
  <si>
    <t>mail electronic media to:</t>
  </si>
  <si>
    <t>Doing Business As Names (DBAs), if any:</t>
  </si>
  <si>
    <r>
      <t xml:space="preserve">Names of Any Telecommunications Affiliates Operating in Oregon (see </t>
    </r>
    <r>
      <rPr>
        <i/>
        <vertAlign val="superscript"/>
        <sz val="11"/>
        <rFont val="Arial"/>
        <family val="2"/>
      </rPr>
      <t>Definitions</t>
    </r>
    <r>
      <rPr>
        <vertAlign val="superscript"/>
        <sz val="11"/>
        <rFont val="Arial"/>
        <family val="2"/>
      </rPr>
      <t xml:space="preserve">): </t>
    </r>
    <r>
      <rPr>
        <vertAlign val="superscript"/>
        <sz val="9"/>
        <color rgb="FFFF0000"/>
        <rFont val="Arial"/>
        <family val="2"/>
      </rPr>
      <t/>
    </r>
  </si>
  <si>
    <t>Operator service</t>
  </si>
  <si>
    <t>FCC FRN</t>
  </si>
  <si>
    <t>Name and Title of Regulatory Contact (must be company employee):</t>
  </si>
  <si>
    <t>C</t>
  </si>
  <si>
    <t>Sheet Changed?</t>
  </si>
  <si>
    <t>D1</t>
  </si>
  <si>
    <t>Services</t>
  </si>
  <si>
    <t>D2</t>
  </si>
  <si>
    <t>Other Services</t>
  </si>
  <si>
    <t>D3</t>
  </si>
  <si>
    <t>D4</t>
  </si>
  <si>
    <t>Revenue</t>
  </si>
  <si>
    <t>D5</t>
  </si>
  <si>
    <t>D5a</t>
  </si>
  <si>
    <t>Customers SAL &amp; VoIP</t>
  </si>
  <si>
    <t>D6</t>
  </si>
  <si>
    <t>D7</t>
  </si>
  <si>
    <t>Lines SAL &amp; VoIP</t>
  </si>
  <si>
    <t>D8</t>
  </si>
  <si>
    <t>D9</t>
  </si>
  <si>
    <t>Private Lines</t>
  </si>
  <si>
    <t>D10</t>
  </si>
  <si>
    <t>DSL Lines</t>
  </si>
  <si>
    <t>E1</t>
  </si>
  <si>
    <t>E2</t>
  </si>
  <si>
    <t>E3</t>
  </si>
  <si>
    <t>checks</t>
  </si>
  <si>
    <t>F1a1</t>
  </si>
  <si>
    <t>F1a2</t>
  </si>
  <si>
    <t>F1a3</t>
  </si>
  <si>
    <t>F1b1</t>
  </si>
  <si>
    <t>F1b2</t>
  </si>
  <si>
    <t>F1b4</t>
  </si>
  <si>
    <t>F1c2</t>
  </si>
  <si>
    <t>F1c2a</t>
  </si>
  <si>
    <t>F1c3</t>
  </si>
  <si>
    <t>F1c3a</t>
  </si>
  <si>
    <t>F1c4</t>
  </si>
  <si>
    <t>F1c4a</t>
  </si>
  <si>
    <t>F1c5</t>
  </si>
  <si>
    <t>F1c5a</t>
  </si>
  <si>
    <t>F1c6</t>
  </si>
  <si>
    <t>F1c6a</t>
  </si>
  <si>
    <t>F1c7</t>
  </si>
  <si>
    <t>F1c7a</t>
  </si>
  <si>
    <t>F1c8</t>
  </si>
  <si>
    <t>F1c8a</t>
  </si>
  <si>
    <t>FORM C.  ANNUAL REPORT FOR INTEREXCHANGE CARRIERS</t>
  </si>
  <si>
    <t>Interexchange, switched service (long distance toll)</t>
  </si>
  <si>
    <t>Intrastate</t>
  </si>
  <si>
    <t>1a</t>
  </si>
  <si>
    <t>1b</t>
  </si>
  <si>
    <t>Interstate</t>
  </si>
  <si>
    <t>1c</t>
  </si>
  <si>
    <t>Interexchange, nonswitched dedicated service (special access or private line)</t>
  </si>
  <si>
    <t>2a</t>
  </si>
  <si>
    <t>2b</t>
  </si>
  <si>
    <r>
      <t xml:space="preserve">Other interexchange services </t>
    </r>
    <r>
      <rPr>
        <i/>
        <sz val="9"/>
        <rFont val="Arial"/>
        <family val="2"/>
      </rPr>
      <t>(describe below)</t>
    </r>
    <r>
      <rPr>
        <sz val="9"/>
        <rFont val="Arial"/>
        <family val="2"/>
      </rPr>
      <t>:</t>
    </r>
  </si>
  <si>
    <t>NONE. Did not provide any interexchange services in Oregon during the year.</t>
  </si>
  <si>
    <t>E.  Telecommunications Operations (CONFIDENTIAL)</t>
  </si>
  <si>
    <t>NOTE: Complete Section E If Box 5 in Section D is not checked.</t>
  </si>
  <si>
    <t>Table E. Oregon Telecommunications Operations</t>
  </si>
  <si>
    <t>1*</t>
  </si>
  <si>
    <t>Oregon Retail Customers</t>
  </si>
  <si>
    <t>Oregon Wholesale Customers</t>
  </si>
  <si>
    <t>2*</t>
  </si>
  <si>
    <r>
      <t xml:space="preserve">Total Oregon Annual Gross Revenues </t>
    </r>
    <r>
      <rPr>
        <i/>
        <sz val="9"/>
        <rFont val="Arial"/>
        <family val="2"/>
      </rPr>
      <t>(intrastate + interstate in whole $)</t>
    </r>
  </si>
  <si>
    <t>* Customers corresponding with revenue in E3</t>
  </si>
  <si>
    <t>If Box 1 is checked and IXC has blockage other than P.01, check Box 1c and describe the blockage</t>
  </si>
  <si>
    <t>Form C Annual Report, Utility Program</t>
  </si>
  <si>
    <t>ANNUAL REPORT TO THE OREGON PUBLIC UTILITY COMMISSION FOR THE YEAR ENDING DECEMBER 31, 2024</t>
  </si>
  <si>
    <t>OPUC must receive completed Excel file by April 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</si>
</sst>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_(&quot;$&quot;* #,##0_);_(&quot;$&quot;* \(#,##0\);_(&quot;$&quot;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vertAlign val="superscript"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vertAlign val="superscript"/>
      <sz val="11"/>
      <name val="Arial"/>
      <family val="2"/>
    </font>
    <font>
      <vertAlign val="superscript"/>
      <sz val="9"/>
      <color rgb="FFFF0000"/>
      <name val="Arial"/>
      <family val="2"/>
    </font>
    <font>
      <i/>
      <sz val="9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6"/>
      <color theme="6" tint="0.59999389629810485"/>
      <name val="Arial"/>
      <family val="2"/>
    </font>
    <font>
      <sz val="11"/>
      <name val="Calibri"/>
      <family val="2"/>
      <scheme val="minor"/>
    </font>
    <font>
      <sz val="9"/>
      <color indexed="10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u/>
      <sz val="9"/>
      <name val="Arial"/>
      <family val="2"/>
    </font>
    <font>
      <sz val="12"/>
      <name val="Wingdings"/>
      <charset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9"/>
      <color theme="0" tint="-0.249977111117893"/>
      <name val="Arial"/>
      <family val="2"/>
    </font>
    <font>
      <i/>
      <sz val="11"/>
      <color theme="0" tint="-0.249977111117893"/>
      <name val="Calibri"/>
      <family val="2"/>
      <scheme val="minor"/>
    </font>
    <font>
      <sz val="8"/>
      <color theme="0" tint="-0.249977111117893"/>
      <name val="Arial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Calibri"/>
      <family val="2"/>
      <scheme val="minor"/>
    </font>
    <font>
      <sz val="7.5"/>
      <color theme="0" tint="-0.249977111117893"/>
      <name val="Arial"/>
      <family val="2"/>
    </font>
    <font>
      <sz val="7.6"/>
      <color theme="0" tint="-0.249977111117893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40">
    <xf numFmtId="0" fontId="0" fillId="0" borderId="0" xfId="0"/>
    <xf numFmtId="0" fontId="3" fillId="2" borderId="0" xfId="0" applyFont="1" applyFill="1" applyAlignment="1">
      <alignment horizontal="center" vertical="top"/>
    </xf>
    <xf numFmtId="37" fontId="0" fillId="2" borderId="0" xfId="0" applyNumberFormat="1" applyFill="1" applyAlignment="1">
      <alignment horizontal="left" vertical="top"/>
    </xf>
    <xf numFmtId="37" fontId="0" fillId="0" borderId="0" xfId="0" applyNumberFormat="1" applyAlignment="1">
      <alignment horizontal="left" vertical="top"/>
    </xf>
    <xf numFmtId="37" fontId="0" fillId="2" borderId="0" xfId="0" applyNumberFormat="1" applyFill="1"/>
    <xf numFmtId="37" fontId="0" fillId="2" borderId="0" xfId="0" applyNumberFormat="1" applyFill="1" applyAlignment="1">
      <alignment horizontal="left"/>
    </xf>
    <xf numFmtId="37" fontId="0" fillId="0" borderId="0" xfId="0" applyNumberFormat="1"/>
    <xf numFmtId="37" fontId="4" fillId="2" borderId="0" xfId="0" applyNumberFormat="1" applyFont="1" applyFill="1" applyAlignment="1">
      <alignment horizontal="center"/>
    </xf>
    <xf numFmtId="37" fontId="4" fillId="2" borderId="0" xfId="0" applyNumberFormat="1" applyFont="1" applyFill="1" applyAlignment="1">
      <alignment horizontal="left"/>
    </xf>
    <xf numFmtId="37" fontId="5" fillId="3" borderId="5" xfId="0" quotePrefix="1" applyNumberFormat="1" applyFont="1" applyFill="1" applyBorder="1" applyAlignment="1">
      <alignment horizontal="centerContinuous" vertical="center"/>
    </xf>
    <xf numFmtId="37" fontId="5" fillId="3" borderId="6" xfId="0" quotePrefix="1" applyNumberFormat="1" applyFont="1" applyFill="1" applyBorder="1" applyAlignment="1">
      <alignment horizontal="centerContinuous" vertical="center"/>
    </xf>
    <xf numFmtId="37" fontId="5" fillId="3" borderId="7" xfId="0" quotePrefix="1" applyNumberFormat="1" applyFont="1" applyFill="1" applyBorder="1" applyAlignment="1">
      <alignment horizontal="centerContinuous" vertical="center"/>
    </xf>
    <xf numFmtId="37" fontId="6" fillId="0" borderId="8" xfId="0" applyNumberFormat="1" applyFont="1" applyBorder="1" applyAlignment="1">
      <alignment horizontal="center"/>
    </xf>
    <xf numFmtId="0" fontId="7" fillId="0" borderId="12" xfId="0" quotePrefix="1" applyFont="1" applyBorder="1" applyAlignment="1">
      <alignment vertical="top"/>
    </xf>
    <xf numFmtId="37" fontId="6" fillId="2" borderId="0" xfId="0" applyNumberFormat="1" applyFont="1" applyFill="1"/>
    <xf numFmtId="37" fontId="6" fillId="0" borderId="0" xfId="0" applyNumberFormat="1" applyFont="1"/>
    <xf numFmtId="37" fontId="9" fillId="0" borderId="14" xfId="0" applyNumberFormat="1" applyFont="1" applyBorder="1" applyAlignment="1">
      <alignment horizontal="center" vertical="top"/>
    </xf>
    <xf numFmtId="37" fontId="9" fillId="0" borderId="14" xfId="0" quotePrefix="1" applyNumberFormat="1" applyFont="1" applyBorder="1" applyAlignment="1">
      <alignment horizontal="center"/>
    </xf>
    <xf numFmtId="37" fontId="9" fillId="0" borderId="14" xfId="0" applyNumberFormat="1" applyFont="1" applyBorder="1" applyAlignment="1">
      <alignment horizontal="center"/>
    </xf>
    <xf numFmtId="37" fontId="9" fillId="0" borderId="8" xfId="0" applyNumberFormat="1" applyFont="1" applyBorder="1" applyAlignment="1">
      <alignment horizontal="center"/>
    </xf>
    <xf numFmtId="37" fontId="9" fillId="0" borderId="17" xfId="0" quotePrefix="1" applyNumberFormat="1" applyFont="1" applyBorder="1" applyAlignment="1">
      <alignment horizontal="center" vertical="top"/>
    </xf>
    <xf numFmtId="37" fontId="9" fillId="0" borderId="18" xfId="0" quotePrefix="1" applyNumberFormat="1" applyFont="1" applyBorder="1" applyAlignment="1">
      <alignment horizontal="center" vertical="center"/>
    </xf>
    <xf numFmtId="37" fontId="9" fillId="0" borderId="14" xfId="0" quotePrefix="1" applyNumberFormat="1" applyFont="1" applyBorder="1" applyAlignment="1">
      <alignment horizontal="center" vertical="center"/>
    </xf>
    <xf numFmtId="37" fontId="13" fillId="2" borderId="0" xfId="0" applyNumberFormat="1" applyFont="1" applyFill="1" applyAlignment="1">
      <alignment horizontal="left" vertical="top"/>
    </xf>
    <xf numFmtId="37" fontId="9" fillId="0" borderId="24" xfId="0" quotePrefix="1" applyNumberFormat="1" applyFont="1" applyBorder="1" applyAlignment="1">
      <alignment horizontal="center" vertical="top"/>
    </xf>
    <xf numFmtId="37" fontId="9" fillId="0" borderId="18" xfId="0" applyNumberFormat="1" applyFont="1" applyBorder="1" applyAlignment="1">
      <alignment horizontal="center"/>
    </xf>
    <xf numFmtId="37" fontId="9" fillId="0" borderId="18" xfId="0" quotePrefix="1" applyNumberFormat="1" applyFont="1" applyBorder="1" applyAlignment="1">
      <alignment horizontal="center"/>
    </xf>
    <xf numFmtId="37" fontId="5" fillId="3" borderId="27" xfId="0" quotePrefix="1" applyNumberFormat="1" applyFont="1" applyFill="1" applyBorder="1" applyAlignment="1">
      <alignment horizontal="centerContinuous" vertical="center"/>
    </xf>
    <xf numFmtId="37" fontId="5" fillId="4" borderId="28" xfId="0" applyNumberFormat="1" applyFont="1" applyFill="1" applyBorder="1" applyAlignment="1">
      <alignment horizontal="centerContinuous" vertical="center"/>
    </xf>
    <xf numFmtId="37" fontId="5" fillId="4" borderId="29" xfId="0" applyNumberFormat="1" applyFont="1" applyFill="1" applyBorder="1" applyAlignment="1">
      <alignment horizontal="centerContinuous" vertical="center"/>
    </xf>
    <xf numFmtId="37" fontId="9" fillId="0" borderId="19" xfId="0" quotePrefix="1" applyNumberFormat="1" applyFont="1" applyBorder="1" applyAlignment="1">
      <alignment horizontal="left"/>
    </xf>
    <xf numFmtId="37" fontId="9" fillId="0" borderId="19" xfId="0" applyNumberFormat="1" applyFont="1" applyBorder="1" applyAlignment="1">
      <alignment horizontal="left"/>
    </xf>
    <xf numFmtId="37" fontId="9" fillId="0" borderId="19" xfId="0" applyNumberFormat="1" applyFont="1" applyBorder="1"/>
    <xf numFmtId="37" fontId="15" fillId="0" borderId="0" xfId="0" applyNumberFormat="1" applyFont="1" applyAlignment="1">
      <alignment horizontal="center" shrinkToFit="1"/>
    </xf>
    <xf numFmtId="37" fontId="14" fillId="0" borderId="0" xfId="0" applyNumberFormat="1" applyFont="1" applyAlignment="1">
      <alignment shrinkToFit="1"/>
    </xf>
    <xf numFmtId="37" fontId="9" fillId="0" borderId="20" xfId="0" applyNumberFormat="1" applyFont="1" applyBorder="1"/>
    <xf numFmtId="37" fontId="17" fillId="0" borderId="0" xfId="0" applyNumberFormat="1" applyFont="1" applyAlignment="1">
      <alignment vertical="top"/>
    </xf>
    <xf numFmtId="37" fontId="18" fillId="0" borderId="19" xfId="0" quotePrefix="1" applyNumberFormat="1" applyFont="1" applyBorder="1" applyAlignment="1">
      <alignment horizontal="centerContinuous" vertical="center"/>
    </xf>
    <xf numFmtId="37" fontId="18" fillId="0" borderId="0" xfId="0" quotePrefix="1" applyNumberFormat="1" applyFont="1" applyAlignment="1">
      <alignment vertical="center"/>
    </xf>
    <xf numFmtId="37" fontId="17" fillId="0" borderId="20" xfId="0" applyNumberFormat="1" applyFont="1" applyBorder="1" applyAlignment="1">
      <alignment horizontal="center" vertical="top"/>
    </xf>
    <xf numFmtId="37" fontId="5" fillId="0" borderId="2" xfId="0" quotePrefix="1" applyNumberFormat="1" applyFont="1" applyBorder="1" applyAlignment="1">
      <alignment horizontal="centerContinuous" vertical="center"/>
    </xf>
    <xf numFmtId="37" fontId="9" fillId="0" borderId="23" xfId="0" quotePrefix="1" applyNumberFormat="1" applyFont="1" applyBorder="1" applyAlignment="1">
      <alignment horizontal="right"/>
    </xf>
    <xf numFmtId="37" fontId="6" fillId="0" borderId="23" xfId="0" quotePrefix="1" applyNumberFormat="1" applyFont="1" applyBorder="1" applyAlignment="1">
      <alignment horizontal="right"/>
    </xf>
    <xf numFmtId="37" fontId="6" fillId="0" borderId="21" xfId="0" applyNumberFormat="1" applyFont="1" applyBorder="1"/>
    <xf numFmtId="37" fontId="17" fillId="0" borderId="21" xfId="0" applyNumberFormat="1" applyFont="1" applyBorder="1"/>
    <xf numFmtId="37" fontId="9" fillId="0" borderId="23" xfId="0" applyNumberFormat="1" applyFont="1" applyBorder="1" applyAlignment="1">
      <alignment horizontal="center"/>
    </xf>
    <xf numFmtId="37" fontId="14" fillId="0" borderId="21" xfId="0" applyNumberFormat="1" applyFont="1" applyBorder="1" applyAlignment="1">
      <alignment horizontal="left" indent="1"/>
    </xf>
    <xf numFmtId="37" fontId="14" fillId="0" borderId="14" xfId="0" applyNumberFormat="1" applyFont="1" applyBorder="1" applyAlignment="1">
      <alignment horizontal="left" indent="1"/>
    </xf>
    <xf numFmtId="37" fontId="14" fillId="0" borderId="1" xfId="0" applyNumberFormat="1" applyFont="1" applyBorder="1" applyAlignment="1">
      <alignment horizontal="center" shrinkToFit="1"/>
    </xf>
    <xf numFmtId="37" fontId="0" fillId="0" borderId="1" xfId="0" applyNumberFormat="1" applyBorder="1" applyAlignment="1">
      <alignment horizontal="center" shrinkToFit="1"/>
    </xf>
    <xf numFmtId="1" fontId="14" fillId="0" borderId="1" xfId="0" applyNumberFormat="1" applyFont="1" applyBorder="1" applyAlignment="1">
      <alignment horizontal="center" shrinkToFit="1"/>
    </xf>
    <xf numFmtId="37" fontId="14" fillId="0" borderId="33" xfId="0" applyNumberFormat="1" applyFont="1" applyBorder="1" applyAlignment="1">
      <alignment horizontal="left" indent="1"/>
    </xf>
    <xf numFmtId="37" fontId="9" fillId="0" borderId="34" xfId="0" quotePrefix="1" applyNumberFormat="1" applyFont="1" applyBorder="1" applyAlignment="1">
      <alignment horizontal="left" vertical="center" wrapText="1" indent="1"/>
    </xf>
    <xf numFmtId="37" fontId="0" fillId="0" borderId="21" xfId="0" applyNumberFormat="1" applyBorder="1"/>
    <xf numFmtId="37" fontId="27" fillId="2" borderId="0" xfId="0" quotePrefix="1" applyNumberFormat="1" applyFont="1" applyFill="1" applyAlignment="1">
      <alignment horizontal="left"/>
    </xf>
    <xf numFmtId="37" fontId="5" fillId="3" borderId="36" xfId="0" quotePrefix="1" applyNumberFormat="1" applyFont="1" applyFill="1" applyBorder="1" applyAlignment="1">
      <alignment horizontal="centerContinuous" vertical="center"/>
    </xf>
    <xf numFmtId="37" fontId="0" fillId="4" borderId="37" xfId="0" applyNumberFormat="1" applyFill="1" applyBorder="1" applyAlignment="1">
      <alignment horizontal="centerContinuous" vertical="center"/>
    </xf>
    <xf numFmtId="37" fontId="0" fillId="4" borderId="38" xfId="0" applyNumberFormat="1" applyFill="1" applyBorder="1" applyAlignment="1">
      <alignment horizontal="centerContinuous" vertical="center"/>
    </xf>
    <xf numFmtId="37" fontId="0" fillId="0" borderId="39" xfId="0" applyNumberFormat="1" applyBorder="1" applyAlignment="1">
      <alignment horizontal="centerContinuous" vertical="center"/>
    </xf>
    <xf numFmtId="37" fontId="22" fillId="0" borderId="20" xfId="0" quotePrefix="1" applyNumberFormat="1" applyFont="1" applyBorder="1" applyAlignment="1">
      <alignment horizontal="center"/>
    </xf>
    <xf numFmtId="37" fontId="22" fillId="0" borderId="19" xfId="0" quotePrefix="1" applyNumberFormat="1" applyFont="1" applyBorder="1" applyAlignment="1">
      <alignment horizontal="center"/>
    </xf>
    <xf numFmtId="37" fontId="22" fillId="0" borderId="0" xfId="0" quotePrefix="1" applyNumberFormat="1" applyFont="1" applyAlignment="1">
      <alignment horizontal="center"/>
    </xf>
    <xf numFmtId="37" fontId="26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horizontal="left"/>
    </xf>
    <xf numFmtId="37" fontId="22" fillId="0" borderId="0" xfId="0" quotePrefix="1" applyNumberFormat="1" applyFont="1" applyAlignment="1">
      <alignment horizontal="centerContinuous"/>
    </xf>
    <xf numFmtId="37" fontId="0" fillId="0" borderId="19" xfId="0" applyNumberFormat="1" applyBorder="1"/>
    <xf numFmtId="37" fontId="0" fillId="0" borderId="20" xfId="0" applyNumberFormat="1" applyBorder="1"/>
    <xf numFmtId="0" fontId="6" fillId="0" borderId="41" xfId="0" applyFont="1" applyBorder="1" applyAlignment="1">
      <alignment horizontal="center"/>
    </xf>
    <xf numFmtId="37" fontId="20" fillId="0" borderId="19" xfId="0" applyNumberFormat="1" applyFont="1" applyBorder="1" applyAlignment="1">
      <alignment horizontal="center"/>
    </xf>
    <xf numFmtId="37" fontId="20" fillId="0" borderId="21" xfId="0" applyNumberFormat="1" applyFont="1" applyBorder="1" applyAlignment="1">
      <alignment horizontal="center"/>
    </xf>
    <xf numFmtId="37" fontId="20" fillId="0" borderId="19" xfId="0" applyNumberFormat="1" applyFont="1" applyBorder="1"/>
    <xf numFmtId="37" fontId="20" fillId="0" borderId="21" xfId="0" applyNumberFormat="1" applyFont="1" applyBorder="1"/>
    <xf numFmtId="37" fontId="20" fillId="0" borderId="0" xfId="0" applyNumberFormat="1" applyFont="1"/>
    <xf numFmtId="37" fontId="20" fillId="2" borderId="0" xfId="0" applyNumberFormat="1" applyFont="1" applyFill="1"/>
    <xf numFmtId="37" fontId="22" fillId="0" borderId="9" xfId="0" applyNumberFormat="1" applyFont="1" applyBorder="1" applyAlignment="1">
      <alignment horizontal="centerContinuous"/>
    </xf>
    <xf numFmtId="37" fontId="9" fillId="0" borderId="0" xfId="0" applyNumberFormat="1" applyFont="1"/>
    <xf numFmtId="0" fontId="6" fillId="0" borderId="0" xfId="0" applyFont="1" applyAlignment="1">
      <alignment horizontal="center"/>
    </xf>
    <xf numFmtId="37" fontId="9" fillId="2" borderId="0" xfId="0" applyNumberFormat="1" applyFont="1" applyFill="1"/>
    <xf numFmtId="37" fontId="6" fillId="0" borderId="40" xfId="0" applyNumberFormat="1" applyFont="1" applyBorder="1" applyAlignment="1">
      <alignment horizontal="center" vertical="center" shrinkToFit="1"/>
    </xf>
    <xf numFmtId="37" fontId="9" fillId="0" borderId="44" xfId="0" applyNumberFormat="1" applyFont="1" applyBorder="1" applyAlignment="1">
      <alignment horizontal="center"/>
    </xf>
    <xf numFmtId="37" fontId="9" fillId="0" borderId="45" xfId="0" applyNumberFormat="1" applyFont="1" applyBorder="1" applyAlignment="1">
      <alignment horizontal="center"/>
    </xf>
    <xf numFmtId="0" fontId="7" fillId="0" borderId="9" xfId="0" quotePrefix="1" applyFont="1" applyBorder="1" applyAlignment="1">
      <alignment horizontal="center" vertical="top"/>
    </xf>
    <xf numFmtId="37" fontId="30" fillId="0" borderId="39" xfId="0" applyNumberFormat="1" applyFont="1" applyBorder="1" applyAlignment="1">
      <alignment horizontal="centerContinuous"/>
    </xf>
    <xf numFmtId="37" fontId="22" fillId="0" borderId="40" xfId="0" applyNumberFormat="1" applyFont="1" applyBorder="1" applyAlignment="1">
      <alignment horizontal="centerContinuous"/>
    </xf>
    <xf numFmtId="37" fontId="9" fillId="0" borderId="35" xfId="0" applyNumberFormat="1" applyFont="1" applyBorder="1" applyAlignment="1">
      <alignment horizontal="center"/>
    </xf>
    <xf numFmtId="37" fontId="22" fillId="0" borderId="0" xfId="0" quotePrefix="1" applyNumberFormat="1" applyFont="1" applyAlignment="1">
      <alignment horizontal="left"/>
    </xf>
    <xf numFmtId="37" fontId="7" fillId="0" borderId="9" xfId="0" applyNumberFormat="1" applyFont="1" applyBorder="1" applyAlignment="1">
      <alignment horizontal="left" vertical="top"/>
    </xf>
    <xf numFmtId="37" fontId="9" fillId="0" borderId="48" xfId="0" quotePrefix="1" applyNumberFormat="1" applyFont="1" applyBorder="1" applyAlignment="1">
      <alignment horizontal="right"/>
    </xf>
    <xf numFmtId="37" fontId="9" fillId="0" borderId="22" xfId="0" quotePrefix="1" applyNumberFormat="1" applyFont="1" applyBorder="1" applyAlignment="1">
      <alignment horizontal="right"/>
    </xf>
    <xf numFmtId="37" fontId="9" fillId="0" borderId="22" xfId="0" quotePrefix="1" applyNumberFormat="1" applyFont="1" applyBorder="1" applyAlignment="1">
      <alignment horizontal="right" vertical="center"/>
    </xf>
    <xf numFmtId="0" fontId="32" fillId="2" borderId="0" xfId="0" applyFont="1" applyFill="1" applyAlignment="1">
      <alignment horizontal="center" vertical="top"/>
    </xf>
    <xf numFmtId="0" fontId="32" fillId="2" borderId="0" xfId="0" applyFont="1" applyFill="1" applyAlignment="1">
      <alignment horizontal="left" vertical="top"/>
    </xf>
    <xf numFmtId="39" fontId="33" fillId="2" borderId="0" xfId="0" applyNumberFormat="1" applyFont="1" applyFill="1" applyAlignment="1">
      <alignment horizontal="left" vertical="top"/>
    </xf>
    <xf numFmtId="37" fontId="33" fillId="2" borderId="0" xfId="0" applyNumberFormat="1" applyFont="1" applyFill="1"/>
    <xf numFmtId="39" fontId="33" fillId="2" borderId="0" xfId="0" applyNumberFormat="1" applyFont="1" applyFill="1" applyAlignment="1">
      <alignment horizontal="left"/>
    </xf>
    <xf numFmtId="37" fontId="34" fillId="2" borderId="0" xfId="0" applyNumberFormat="1" applyFont="1" applyFill="1" applyAlignment="1">
      <alignment horizontal="center"/>
    </xf>
    <xf numFmtId="37" fontId="35" fillId="2" borderId="0" xfId="0" applyNumberFormat="1" applyFont="1" applyFill="1" applyAlignment="1">
      <alignment horizontal="center"/>
    </xf>
    <xf numFmtId="37" fontId="34" fillId="2" borderId="0" xfId="0" applyNumberFormat="1" applyFont="1" applyFill="1" applyAlignment="1">
      <alignment horizontal="left"/>
    </xf>
    <xf numFmtId="37" fontId="35" fillId="2" borderId="0" xfId="0" applyNumberFormat="1" applyFont="1" applyFill="1" applyAlignment="1">
      <alignment horizontal="left"/>
    </xf>
    <xf numFmtId="37" fontId="36" fillId="2" borderId="0" xfId="0" applyNumberFormat="1" applyFont="1" applyFill="1"/>
    <xf numFmtId="37" fontId="34" fillId="2" borderId="0" xfId="0" applyNumberFormat="1" applyFont="1" applyFill="1" applyAlignment="1">
      <alignment horizontal="left" vertical="top"/>
    </xf>
    <xf numFmtId="37" fontId="35" fillId="2" borderId="0" xfId="0" applyNumberFormat="1" applyFont="1" applyFill="1" applyAlignment="1">
      <alignment horizontal="left" vertical="top"/>
    </xf>
    <xf numFmtId="37" fontId="37" fillId="2" borderId="0" xfId="0" applyNumberFormat="1" applyFont="1" applyFill="1" applyAlignment="1">
      <alignment horizontal="center"/>
    </xf>
    <xf numFmtId="37" fontId="38" fillId="2" borderId="0" xfId="0" applyNumberFormat="1" applyFont="1" applyFill="1" applyAlignment="1">
      <alignment horizontal="left"/>
    </xf>
    <xf numFmtId="39" fontId="38" fillId="2" borderId="0" xfId="0" applyNumberFormat="1" applyFont="1" applyFill="1" applyAlignment="1">
      <alignment horizontal="left"/>
    </xf>
    <xf numFmtId="39" fontId="38" fillId="2" borderId="0" xfId="0" applyNumberFormat="1" applyFont="1" applyFill="1" applyAlignment="1">
      <alignment horizontal="left" vertical="top"/>
    </xf>
    <xf numFmtId="164" fontId="33" fillId="2" borderId="0" xfId="1" applyNumberFormat="1" applyFont="1" applyFill="1"/>
    <xf numFmtId="166" fontId="33" fillId="2" borderId="0" xfId="4" applyNumberFormat="1" applyFont="1" applyFill="1"/>
    <xf numFmtId="9" fontId="33" fillId="2" borderId="0" xfId="2" applyFont="1" applyFill="1"/>
    <xf numFmtId="43" fontId="33" fillId="2" borderId="0" xfId="1" applyFont="1" applyFill="1"/>
    <xf numFmtId="37" fontId="39" fillId="2" borderId="0" xfId="0" applyNumberFormat="1" applyFont="1" applyFill="1"/>
    <xf numFmtId="37" fontId="40" fillId="2" borderId="0" xfId="0" applyNumberFormat="1" applyFont="1" applyFill="1"/>
    <xf numFmtId="37" fontId="37" fillId="2" borderId="0" xfId="0" applyNumberFormat="1" applyFont="1" applyFill="1"/>
    <xf numFmtId="37" fontId="33" fillId="2" borderId="0" xfId="0" applyNumberFormat="1" applyFont="1" applyFill="1" applyAlignment="1">
      <alignment horizontal="left" vertical="top"/>
    </xf>
    <xf numFmtId="37" fontId="9" fillId="0" borderId="0" xfId="0" quotePrefix="1" applyNumberFormat="1" applyFont="1" applyAlignment="1">
      <alignment horizontal="left"/>
    </xf>
    <xf numFmtId="37" fontId="26" fillId="0" borderId="0" xfId="0" applyNumberFormat="1" applyFont="1" applyAlignment="1">
      <alignment horizontal="center"/>
    </xf>
    <xf numFmtId="37" fontId="20" fillId="0" borderId="48" xfId="0" applyNumberFormat="1" applyFont="1" applyBorder="1"/>
    <xf numFmtId="165" fontId="9" fillId="0" borderId="0" xfId="0" applyNumberFormat="1" applyFont="1" applyAlignment="1">
      <alignment horizontal="right" indent="1" shrinkToFit="1"/>
    </xf>
    <xf numFmtId="37" fontId="4" fillId="0" borderId="0" xfId="0" applyNumberFormat="1" applyFont="1" applyAlignment="1">
      <alignment horizontal="left"/>
    </xf>
    <xf numFmtId="37" fontId="28" fillId="0" borderId="5" xfId="0" quotePrefix="1" applyNumberFormat="1" applyFont="1" applyBorder="1" applyAlignment="1">
      <alignment horizontal="left"/>
    </xf>
    <xf numFmtId="37" fontId="0" fillId="0" borderId="6" xfId="0" applyNumberFormat="1" applyBorder="1" applyAlignment="1">
      <alignment horizontal="center"/>
    </xf>
    <xf numFmtId="0" fontId="6" fillId="0" borderId="6" xfId="0" applyFont="1" applyBorder="1" applyAlignment="1">
      <alignment horizontal="center"/>
    </xf>
    <xf numFmtId="37" fontId="6" fillId="0" borderId="6" xfId="0" quotePrefix="1" applyNumberFormat="1" applyFont="1" applyBorder="1" applyAlignment="1">
      <alignment horizontal="left"/>
    </xf>
    <xf numFmtId="37" fontId="20" fillId="0" borderId="6" xfId="0" applyNumberFormat="1" applyFont="1" applyBorder="1"/>
    <xf numFmtId="10" fontId="27" fillId="0" borderId="6" xfId="0" applyNumberFormat="1" applyFont="1" applyBorder="1" applyAlignment="1">
      <alignment horizontal="right" indent="1" shrinkToFit="1"/>
    </xf>
    <xf numFmtId="37" fontId="0" fillId="0" borderId="7" xfId="0" applyNumberFormat="1" applyBorder="1"/>
    <xf numFmtId="37" fontId="41" fillId="2" borderId="0" xfId="0" applyNumberFormat="1" applyFont="1" applyFill="1"/>
    <xf numFmtId="9" fontId="0" fillId="2" borderId="0" xfId="2" applyFont="1" applyFill="1" applyProtection="1"/>
    <xf numFmtId="37" fontId="0" fillId="5" borderId="0" xfId="0" applyNumberFormat="1" applyFill="1"/>
    <xf numFmtId="37" fontId="0" fillId="0" borderId="10" xfId="0" applyNumberFormat="1" applyBorder="1" applyAlignment="1">
      <alignment horizontal="center"/>
    </xf>
    <xf numFmtId="0" fontId="10" fillId="6" borderId="16" xfId="0" applyFont="1" applyFill="1" applyBorder="1" applyAlignment="1" applyProtection="1">
      <alignment horizontal="center"/>
      <protection locked="0"/>
    </xf>
    <xf numFmtId="37" fontId="19" fillId="6" borderId="0" xfId="0" applyNumberFormat="1" applyFont="1" applyFill="1" applyAlignment="1" applyProtection="1">
      <alignment horizontal="left" vertical="top"/>
      <protection locked="0"/>
    </xf>
    <xf numFmtId="1" fontId="14" fillId="6" borderId="32" xfId="0" applyNumberFormat="1" applyFont="1" applyFill="1" applyBorder="1" applyAlignment="1" applyProtection="1">
      <alignment horizontal="center" shrinkToFit="1"/>
      <protection locked="0"/>
    </xf>
    <xf numFmtId="37" fontId="14" fillId="0" borderId="0" xfId="0" applyNumberFormat="1" applyFont="1" applyAlignment="1">
      <alignment horizontal="center"/>
    </xf>
    <xf numFmtId="37" fontId="9" fillId="0" borderId="12" xfId="0" applyNumberFormat="1" applyFont="1" applyBorder="1" applyAlignment="1">
      <alignment horizontal="left"/>
    </xf>
    <xf numFmtId="37" fontId="6" fillId="0" borderId="31" xfId="0" applyNumberFormat="1" applyFont="1" applyBorder="1"/>
    <xf numFmtId="1" fontId="9" fillId="6" borderId="12" xfId="0" applyNumberFormat="1" applyFont="1" applyFill="1" applyBorder="1" applyAlignment="1" applyProtection="1">
      <alignment horizontal="right" indent="1" shrinkToFit="1"/>
      <protection locked="0"/>
    </xf>
    <xf numFmtId="1" fontId="9" fillId="6" borderId="26" xfId="0" applyNumberFormat="1" applyFont="1" applyFill="1" applyBorder="1" applyAlignment="1" applyProtection="1">
      <alignment horizontal="right" indent="1" shrinkToFit="1"/>
      <protection locked="0"/>
    </xf>
    <xf numFmtId="165" fontId="9" fillId="6" borderId="12" xfId="0" applyNumberFormat="1" applyFont="1" applyFill="1" applyBorder="1" applyAlignment="1" applyProtection="1">
      <alignment horizontal="right" indent="1" shrinkToFit="1"/>
      <protection locked="0"/>
    </xf>
    <xf numFmtId="165" fontId="9" fillId="6" borderId="26" xfId="0" applyNumberFormat="1" applyFont="1" applyFill="1" applyBorder="1" applyAlignment="1" applyProtection="1">
      <alignment horizontal="right" indent="1" shrinkToFit="1"/>
      <protection locked="0"/>
    </xf>
    <xf numFmtId="37" fontId="10" fillId="0" borderId="0" xfId="0" quotePrefix="1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37" fontId="9" fillId="0" borderId="0" xfId="0" quotePrefix="1" applyNumberFormat="1" applyFont="1" applyAlignment="1">
      <alignment horizontal="left"/>
    </xf>
    <xf numFmtId="37" fontId="9" fillId="0" borderId="35" xfId="0" applyNumberFormat="1" applyFont="1" applyBorder="1"/>
    <xf numFmtId="37" fontId="9" fillId="0" borderId="1" xfId="0" applyNumberFormat="1" applyFont="1" applyBorder="1"/>
    <xf numFmtId="37" fontId="9" fillId="0" borderId="33" xfId="0" applyNumberFormat="1" applyFont="1" applyBorder="1"/>
    <xf numFmtId="0" fontId="31" fillId="0" borderId="0" xfId="0" applyFont="1" applyAlignment="1">
      <alignment horizontal="center" vertical="top"/>
    </xf>
    <xf numFmtId="0" fontId="14" fillId="6" borderId="51" xfId="0" applyFont="1" applyFill="1" applyBorder="1" applyAlignment="1" applyProtection="1">
      <alignment horizontal="left" indent="1"/>
      <protection locked="0"/>
    </xf>
    <xf numFmtId="0" fontId="14" fillId="6" borderId="0" xfId="0" applyFont="1" applyFill="1" applyAlignment="1" applyProtection="1">
      <alignment horizontal="left" indent="1"/>
      <protection locked="0"/>
    </xf>
    <xf numFmtId="0" fontId="14" fillId="6" borderId="21" xfId="0" applyFont="1" applyFill="1" applyBorder="1" applyAlignment="1" applyProtection="1">
      <alignment horizontal="left" indent="1"/>
      <protection locked="0"/>
    </xf>
    <xf numFmtId="0" fontId="14" fillId="6" borderId="15" xfId="0" applyFont="1" applyFill="1" applyBorder="1" applyAlignment="1" applyProtection="1">
      <alignment horizontal="left" indent="1"/>
      <protection locked="0"/>
    </xf>
    <xf numFmtId="0" fontId="14" fillId="6" borderId="6" xfId="0" applyFont="1" applyFill="1" applyBorder="1" applyAlignment="1" applyProtection="1">
      <alignment horizontal="left" indent="1"/>
      <protection locked="0"/>
    </xf>
    <xf numFmtId="0" fontId="14" fillId="6" borderId="42" xfId="0" applyFont="1" applyFill="1" applyBorder="1" applyAlignment="1" applyProtection="1">
      <alignment horizontal="left" indent="1"/>
      <protection locked="0"/>
    </xf>
    <xf numFmtId="37" fontId="0" fillId="0" borderId="22" xfId="0" applyNumberFormat="1" applyBorder="1" applyAlignment="1">
      <alignment horizontal="right"/>
    </xf>
    <xf numFmtId="37" fontId="0" fillId="0" borderId="0" xfId="0" applyNumberFormat="1" applyAlignment="1">
      <alignment horizontal="right"/>
    </xf>
    <xf numFmtId="37" fontId="9" fillId="6" borderId="31" xfId="0" applyNumberFormat="1" applyFont="1" applyFill="1" applyBorder="1" applyAlignment="1" applyProtection="1">
      <alignment horizontal="left" indent="2"/>
      <protection locked="0"/>
    </xf>
    <xf numFmtId="37" fontId="0" fillId="0" borderId="22" xfId="0" applyNumberFormat="1" applyBorder="1"/>
    <xf numFmtId="37" fontId="0" fillId="0" borderId="0" xfId="0" applyNumberFormat="1"/>
    <xf numFmtId="37" fontId="9" fillId="6" borderId="6" xfId="0" applyNumberFormat="1" applyFont="1" applyFill="1" applyBorder="1" applyAlignment="1" applyProtection="1">
      <alignment horizontal="left" indent="2"/>
      <protection locked="0"/>
    </xf>
    <xf numFmtId="0" fontId="14" fillId="6" borderId="32" xfId="0" applyFont="1" applyFill="1" applyBorder="1" applyAlignment="1" applyProtection="1">
      <alignment horizontal="left" indent="1"/>
      <protection locked="0"/>
    </xf>
    <xf numFmtId="1" fontId="24" fillId="6" borderId="32" xfId="3" applyNumberFormat="1" applyFont="1" applyFill="1" applyBorder="1" applyAlignment="1" applyProtection="1">
      <alignment horizontal="center" shrinkToFit="1"/>
      <protection locked="0"/>
    </xf>
    <xf numFmtId="37" fontId="14" fillId="6" borderId="32" xfId="0" applyNumberFormat="1" applyFont="1" applyFill="1" applyBorder="1" applyAlignment="1" applyProtection="1">
      <alignment horizontal="center" shrinkToFit="1"/>
      <protection locked="0"/>
    </xf>
    <xf numFmtId="37" fontId="9" fillId="0" borderId="2" xfId="0" quotePrefix="1" applyNumberFormat="1" applyFont="1" applyBorder="1" applyAlignment="1">
      <alignment horizontal="center" vertical="center" wrapText="1"/>
    </xf>
    <xf numFmtId="37" fontId="9" fillId="0" borderId="47" xfId="0" quotePrefix="1" applyNumberFormat="1" applyFont="1" applyBorder="1" applyAlignment="1">
      <alignment horizontal="center" vertical="center" wrapText="1"/>
    </xf>
    <xf numFmtId="37" fontId="6" fillId="0" borderId="0" xfId="0" applyNumberFormat="1" applyFont="1"/>
    <xf numFmtId="37" fontId="6" fillId="0" borderId="21" xfId="0" applyNumberFormat="1" applyFont="1" applyBorder="1"/>
    <xf numFmtId="37" fontId="9" fillId="0" borderId="21" xfId="0" quotePrefix="1" applyNumberFormat="1" applyFont="1" applyBorder="1" applyAlignment="1">
      <alignment horizontal="left"/>
    </xf>
    <xf numFmtId="37" fontId="21" fillId="0" borderId="0" xfId="0" applyNumberFormat="1" applyFont="1" applyAlignment="1">
      <alignment horizontal="center"/>
    </xf>
    <xf numFmtId="37" fontId="9" fillId="0" borderId="0" xfId="0" applyNumberFormat="1" applyFont="1"/>
    <xf numFmtId="37" fontId="9" fillId="0" borderId="21" xfId="0" applyNumberFormat="1" applyFont="1" applyBorder="1"/>
    <xf numFmtId="37" fontId="22" fillId="0" borderId="12" xfId="0" quotePrefix="1" applyNumberFormat="1" applyFont="1" applyBorder="1" applyAlignment="1">
      <alignment horizontal="center" vertical="center"/>
    </xf>
    <xf numFmtId="37" fontId="22" fillId="0" borderId="31" xfId="0" applyNumberFormat="1" applyFont="1" applyBorder="1" applyAlignment="1">
      <alignment horizontal="center" vertical="center"/>
    </xf>
    <xf numFmtId="37" fontId="22" fillId="0" borderId="26" xfId="0" applyNumberFormat="1" applyFont="1" applyBorder="1" applyAlignment="1">
      <alignment horizontal="center" vertical="center"/>
    </xf>
    <xf numFmtId="37" fontId="7" fillId="0" borderId="9" xfId="0" quotePrefix="1" applyNumberFormat="1" applyFont="1" applyBorder="1" applyAlignment="1">
      <alignment horizontal="left" vertical="top"/>
    </xf>
    <xf numFmtId="37" fontId="0" fillId="0" borderId="10" xfId="0" applyNumberFormat="1" applyBorder="1"/>
    <xf numFmtId="37" fontId="7" fillId="0" borderId="9" xfId="0" applyNumberFormat="1" applyFont="1" applyBorder="1" applyAlignment="1">
      <alignment horizontal="left" vertical="top"/>
    </xf>
    <xf numFmtId="37" fontId="0" fillId="0" borderId="13" xfId="0" applyNumberFormat="1" applyBorder="1" applyAlignment="1">
      <alignment vertical="top"/>
    </xf>
    <xf numFmtId="37" fontId="14" fillId="0" borderId="10" xfId="0" applyNumberFormat="1" applyFont="1" applyBorder="1" applyAlignment="1">
      <alignment horizontal="left"/>
    </xf>
    <xf numFmtId="37" fontId="14" fillId="0" borderId="13" xfId="0" applyNumberFormat="1" applyFont="1" applyBorder="1" applyAlignment="1">
      <alignment horizontal="left"/>
    </xf>
    <xf numFmtId="37" fontId="22" fillId="0" borderId="15" xfId="0" quotePrefix="1" applyNumberFormat="1" applyFont="1" applyBorder="1" applyAlignment="1">
      <alignment horizontal="center" vertical="center"/>
    </xf>
    <xf numFmtId="37" fontId="22" fillId="0" borderId="6" xfId="0" applyNumberFormat="1" applyFont="1" applyBorder="1" applyAlignment="1">
      <alignment horizontal="center" vertical="center"/>
    </xf>
    <xf numFmtId="37" fontId="22" fillId="0" borderId="42" xfId="0" applyNumberFormat="1" applyFont="1" applyBorder="1" applyAlignment="1">
      <alignment horizontal="center" vertical="center"/>
    </xf>
    <xf numFmtId="37" fontId="7" fillId="0" borderId="9" xfId="0" quotePrefix="1" applyNumberFormat="1" applyFont="1" applyBorder="1" applyAlignment="1">
      <alignment horizontal="left" vertical="top" shrinkToFit="1"/>
    </xf>
    <xf numFmtId="37" fontId="0" fillId="0" borderId="10" xfId="0" applyNumberFormat="1" applyBorder="1" applyAlignment="1">
      <alignment shrinkToFit="1"/>
    </xf>
    <xf numFmtId="37" fontId="0" fillId="0" borderId="13" xfId="0" applyNumberFormat="1" applyBorder="1" applyAlignment="1">
      <alignment shrinkToFit="1"/>
    </xf>
    <xf numFmtId="37" fontId="7" fillId="0" borderId="49" xfId="0" applyNumberFormat="1" applyFont="1" applyBorder="1" applyAlignment="1">
      <alignment vertical="top"/>
    </xf>
    <xf numFmtId="37" fontId="0" fillId="0" borderId="50" xfId="0" applyNumberFormat="1" applyBorder="1" applyAlignment="1">
      <alignment vertical="top"/>
    </xf>
    <xf numFmtId="1" fontId="14" fillId="6" borderId="15" xfId="0" applyNumberFormat="1" applyFont="1" applyFill="1" applyBorder="1" applyAlignment="1" applyProtection="1">
      <alignment horizontal="center" vertical="center" shrinkToFit="1"/>
      <protection locked="0"/>
    </xf>
    <xf numFmtId="37" fontId="14" fillId="6" borderId="42" xfId="0" applyNumberFormat="1" applyFont="1" applyFill="1" applyBorder="1" applyAlignment="1" applyProtection="1">
      <alignment horizontal="center" vertical="center" shrinkToFit="1"/>
      <protection locked="0"/>
    </xf>
    <xf numFmtId="37" fontId="9" fillId="0" borderId="0" xfId="0" applyNumberFormat="1" applyFont="1" applyAlignment="1">
      <alignment horizontal="left"/>
    </xf>
    <xf numFmtId="37" fontId="0" fillId="0" borderId="0" xfId="0" applyNumberFormat="1" applyAlignment="1">
      <alignment horizontal="left"/>
    </xf>
    <xf numFmtId="37" fontId="0" fillId="0" borderId="20" xfId="0" applyNumberFormat="1" applyBorder="1" applyAlignment="1">
      <alignment horizontal="left"/>
    </xf>
    <xf numFmtId="14" fontId="14" fillId="6" borderId="6" xfId="0" applyNumberFormat="1" applyFont="1" applyFill="1" applyBorder="1" applyAlignment="1" applyProtection="1">
      <alignment horizontal="center" shrinkToFit="1"/>
      <protection locked="0"/>
    </xf>
    <xf numFmtId="37" fontId="16" fillId="6" borderId="0" xfId="0" applyNumberFormat="1" applyFont="1" applyFill="1" applyAlignment="1" applyProtection="1">
      <alignment horizontal="center" shrinkToFit="1"/>
      <protection locked="0"/>
    </xf>
    <xf numFmtId="37" fontId="16" fillId="6" borderId="6" xfId="0" applyNumberFormat="1" applyFont="1" applyFill="1" applyBorder="1" applyAlignment="1" applyProtection="1">
      <alignment horizontal="center" shrinkToFit="1"/>
      <protection locked="0"/>
    </xf>
    <xf numFmtId="37" fontId="7" fillId="0" borderId="0" xfId="0" applyNumberFormat="1" applyFont="1" applyAlignment="1">
      <alignment horizontal="center" vertical="top"/>
    </xf>
    <xf numFmtId="37" fontId="7" fillId="0" borderId="30" xfId="0" applyNumberFormat="1" applyFont="1" applyBorder="1" applyAlignment="1">
      <alignment horizontal="center" vertical="top"/>
    </xf>
    <xf numFmtId="37" fontId="0" fillId="0" borderId="21" xfId="0" applyNumberFormat="1" applyBorder="1"/>
    <xf numFmtId="37" fontId="9" fillId="0" borderId="21" xfId="0" applyNumberFormat="1" applyFont="1" applyBorder="1" applyAlignment="1">
      <alignment horizontal="left"/>
    </xf>
    <xf numFmtId="0" fontId="7" fillId="0" borderId="25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6" borderId="31" xfId="0" quotePrefix="1" applyFont="1" applyFill="1" applyBorder="1" applyAlignment="1" applyProtection="1">
      <alignment horizontal="center" vertical="center"/>
      <protection locked="0"/>
    </xf>
    <xf numFmtId="0" fontId="7" fillId="6" borderId="26" xfId="0" quotePrefix="1" applyFont="1" applyFill="1" applyBorder="1" applyAlignment="1" applyProtection="1">
      <alignment horizontal="center" vertical="center"/>
      <protection locked="0"/>
    </xf>
    <xf numFmtId="0" fontId="14" fillId="6" borderId="48" xfId="0" applyFont="1" applyFill="1" applyBorder="1" applyAlignment="1" applyProtection="1">
      <alignment horizontal="left" indent="1"/>
      <protection locked="0"/>
    </xf>
    <xf numFmtId="0" fontId="6" fillId="6" borderId="0" xfId="0" applyFont="1" applyFill="1" applyAlignment="1" applyProtection="1">
      <alignment horizontal="left" indent="1"/>
      <protection locked="0"/>
    </xf>
    <xf numFmtId="0" fontId="6" fillId="6" borderId="20" xfId="0" applyFont="1" applyFill="1" applyBorder="1" applyAlignment="1" applyProtection="1">
      <alignment horizontal="left" indent="1"/>
      <protection locked="0"/>
    </xf>
    <xf numFmtId="37" fontId="9" fillId="0" borderId="3" xfId="0" applyNumberFormat="1" applyFont="1" applyBorder="1" applyAlignment="1">
      <alignment horizontal="left"/>
    </xf>
    <xf numFmtId="37" fontId="0" fillId="0" borderId="3" xfId="0" applyNumberFormat="1" applyBorder="1" applyAlignment="1">
      <alignment horizontal="left"/>
    </xf>
    <xf numFmtId="37" fontId="0" fillId="0" borderId="4" xfId="0" applyNumberFormat="1" applyBorder="1" applyAlignment="1">
      <alignment horizontal="left"/>
    </xf>
    <xf numFmtId="0" fontId="8" fillId="6" borderId="48" xfId="0" applyFont="1" applyFill="1" applyBorder="1" applyAlignment="1" applyProtection="1">
      <alignment horizontal="left" indent="1"/>
      <protection locked="0"/>
    </xf>
    <xf numFmtId="0" fontId="8" fillId="6" borderId="0" xfId="0" applyFont="1" applyFill="1" applyAlignment="1" applyProtection="1">
      <alignment horizontal="left" indent="1"/>
      <protection locked="0"/>
    </xf>
    <xf numFmtId="0" fontId="8" fillId="6" borderId="20" xfId="0" applyFont="1" applyFill="1" applyBorder="1" applyAlignment="1" applyProtection="1">
      <alignment horizontal="left" indent="1"/>
      <protection locked="0"/>
    </xf>
    <xf numFmtId="0" fontId="7" fillId="0" borderId="25" xfId="0" quotePrefix="1" applyFont="1" applyBorder="1" applyAlignment="1">
      <alignment horizontal="left" vertical="top"/>
    </xf>
    <xf numFmtId="0" fontId="7" fillId="0" borderId="10" xfId="0" quotePrefix="1" applyFont="1" applyBorder="1" applyAlignment="1">
      <alignment horizontal="left" vertical="top"/>
    </xf>
    <xf numFmtId="0" fontId="7" fillId="0" borderId="9" xfId="0" quotePrefix="1" applyFont="1" applyBorder="1" applyAlignment="1">
      <alignment horizontal="left" vertical="top"/>
    </xf>
    <xf numFmtId="0" fontId="7" fillId="0" borderId="43" xfId="0" quotePrefix="1" applyFont="1" applyBorder="1" applyAlignment="1">
      <alignment horizontal="left" vertical="top"/>
    </xf>
    <xf numFmtId="0" fontId="8" fillId="6" borderId="15" xfId="0" applyFont="1" applyFill="1" applyBorder="1" applyAlignment="1" applyProtection="1">
      <alignment horizontal="left" indent="1"/>
      <protection locked="0"/>
    </xf>
    <xf numFmtId="0" fontId="8" fillId="6" borderId="6" xfId="0" applyFont="1" applyFill="1" applyBorder="1" applyAlignment="1" applyProtection="1">
      <alignment horizontal="left" indent="1"/>
      <protection locked="0"/>
    </xf>
    <xf numFmtId="0" fontId="8" fillId="6" borderId="7" xfId="0" applyFont="1" applyFill="1" applyBorder="1" applyAlignment="1" applyProtection="1">
      <alignment horizontal="left" indent="1"/>
      <protection locked="0"/>
    </xf>
    <xf numFmtId="0" fontId="7" fillId="0" borderId="43" xfId="0" applyFont="1" applyBorder="1" applyAlignment="1">
      <alignment horizontal="left" vertical="top"/>
    </xf>
    <xf numFmtId="37" fontId="7" fillId="0" borderId="10" xfId="0" applyNumberFormat="1" applyFont="1" applyBorder="1" applyAlignment="1">
      <alignment horizontal="left" vertical="top"/>
    </xf>
    <xf numFmtId="37" fontId="7" fillId="0" borderId="43" xfId="0" applyNumberFormat="1" applyFont="1" applyBorder="1" applyAlignment="1">
      <alignment horizontal="left" vertical="top"/>
    </xf>
    <xf numFmtId="0" fontId="7" fillId="0" borderId="13" xfId="0" quotePrefix="1" applyFont="1" applyBorder="1" applyAlignment="1">
      <alignment horizontal="left" vertical="top"/>
    </xf>
    <xf numFmtId="0" fontId="10" fillId="6" borderId="15" xfId="0" applyFont="1" applyFill="1" applyBorder="1" applyAlignment="1" applyProtection="1">
      <alignment horizontal="left" indent="1" shrinkToFit="1"/>
      <protection locked="0"/>
    </xf>
    <xf numFmtId="37" fontId="2" fillId="6" borderId="6" xfId="0" applyNumberFormat="1" applyFont="1" applyFill="1" applyBorder="1" applyAlignment="1" applyProtection="1">
      <alignment horizontal="left" indent="1"/>
      <protection locked="0"/>
    </xf>
    <xf numFmtId="37" fontId="2" fillId="6" borderId="42" xfId="0" applyNumberFormat="1" applyFont="1" applyFill="1" applyBorder="1" applyAlignment="1" applyProtection="1">
      <alignment horizontal="left" indent="1"/>
      <protection locked="0"/>
    </xf>
    <xf numFmtId="0" fontId="10" fillId="6" borderId="6" xfId="0" applyFont="1" applyFill="1" applyBorder="1" applyAlignment="1" applyProtection="1">
      <alignment horizontal="center"/>
      <protection locked="0"/>
    </xf>
    <xf numFmtId="0" fontId="10" fillId="6" borderId="42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left" vertical="top"/>
    </xf>
    <xf numFmtId="37" fontId="4" fillId="0" borderId="0" xfId="0" applyNumberFormat="1" applyFont="1" applyAlignment="1">
      <alignment horizontal="center"/>
    </xf>
    <xf numFmtId="37" fontId="4" fillId="0" borderId="1" xfId="0" applyNumberFormat="1" applyFont="1" applyBorder="1" applyAlignment="1">
      <alignment horizontal="center"/>
    </xf>
    <xf numFmtId="37" fontId="5" fillId="3" borderId="2" xfId="0" quotePrefix="1" applyNumberFormat="1" applyFont="1" applyFill="1" applyBorder="1" applyAlignment="1">
      <alignment horizontal="center" vertical="center"/>
    </xf>
    <xf numFmtId="37" fontId="5" fillId="3" borderId="3" xfId="0" quotePrefix="1" applyNumberFormat="1" applyFont="1" applyFill="1" applyBorder="1" applyAlignment="1">
      <alignment horizontal="center" vertical="center"/>
    </xf>
    <xf numFmtId="37" fontId="5" fillId="3" borderId="4" xfId="0" quotePrefix="1" applyNumberFormat="1" applyFont="1" applyFill="1" applyBorder="1" applyAlignment="1">
      <alignment horizontal="center" vertical="center"/>
    </xf>
    <xf numFmtId="37" fontId="8" fillId="0" borderId="10" xfId="0" applyNumberFormat="1" applyFont="1" applyBorder="1" applyAlignment="1">
      <alignment horizontal="left" vertical="top"/>
    </xf>
    <xf numFmtId="37" fontId="8" fillId="0" borderId="11" xfId="0" applyNumberFormat="1" applyFont="1" applyBorder="1" applyAlignment="1">
      <alignment horizontal="left" vertical="top"/>
    </xf>
    <xf numFmtId="37" fontId="7" fillId="0" borderId="9" xfId="0" applyNumberFormat="1" applyFont="1" applyBorder="1" applyAlignment="1">
      <alignment horizontal="center" vertical="top"/>
    </xf>
    <xf numFmtId="37" fontId="7" fillId="0" borderId="11" xfId="0" applyNumberFormat="1" applyFont="1" applyBorder="1" applyAlignment="1">
      <alignment horizontal="center" vertical="top"/>
    </xf>
    <xf numFmtId="0" fontId="10" fillId="6" borderId="15" xfId="0" applyFont="1" applyFill="1" applyBorder="1" applyAlignment="1" applyProtection="1">
      <alignment horizontal="center"/>
      <protection locked="0"/>
    </xf>
    <xf numFmtId="0" fontId="7" fillId="0" borderId="46" xfId="0" quotePrefix="1" applyFont="1" applyBorder="1" applyAlignment="1">
      <alignment horizontal="left" vertical="top"/>
    </xf>
  </cellXfs>
  <cellStyles count="5">
    <cellStyle name="Comma" xfId="1" builtinId="3"/>
    <cellStyle name="Currency" xfId="4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41" noThreeD="1"/>
</file>

<file path=xl/ctrlProps/ctrlProp10.xml><?xml version="1.0" encoding="utf-8"?>
<formControlPr xmlns="http://schemas.microsoft.com/office/spreadsheetml/2009/9/main" objectType="CheckBox" fmlaLink="#REF!" noThreeD="1"/>
</file>

<file path=xl/ctrlProps/ctrlProp11.xml><?xml version="1.0" encoding="utf-8"?>
<formControlPr xmlns="http://schemas.microsoft.com/office/spreadsheetml/2009/9/main" objectType="CheckBox" fmlaLink="B65" noThreeD="1"/>
</file>

<file path=xl/ctrlProps/ctrlProp12.xml><?xml version="1.0" encoding="utf-8"?>
<formControlPr xmlns="http://schemas.microsoft.com/office/spreadsheetml/2009/9/main" objectType="CheckBox" fmlaLink="B66" noThreeD="1"/>
</file>

<file path=xl/ctrlProps/ctrlProp13.xml><?xml version="1.0" encoding="utf-8"?>
<formControlPr xmlns="http://schemas.microsoft.com/office/spreadsheetml/2009/9/main" objectType="CheckBox" fmlaLink="B70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fmlaLink="$B41" noThreeD="1"/>
</file>

<file path=xl/ctrlProps/ctrlProp16.xml><?xml version="1.0" encoding="utf-8"?>
<formControlPr xmlns="http://schemas.microsoft.com/office/spreadsheetml/2009/9/main" objectType="CheckBox" fmlaLink="B42" noThreeD="1"/>
</file>

<file path=xl/ctrlProps/ctrlProp2.xml><?xml version="1.0" encoding="utf-8"?>
<formControlPr xmlns="http://schemas.microsoft.com/office/spreadsheetml/2009/9/main" objectType="CheckBox" fmlaLink="B42" noThreeD="1"/>
</file>

<file path=xl/ctrlProps/ctrlProp3.xml><?xml version="1.0" encoding="utf-8"?>
<formControlPr xmlns="http://schemas.microsoft.com/office/spreadsheetml/2009/9/main" objectType="CheckBox" fmlaLink="B57" noThreeD="1"/>
</file>

<file path=xl/ctrlProps/ctrlProp4.xml><?xml version="1.0" encoding="utf-8"?>
<formControlPr xmlns="http://schemas.microsoft.com/office/spreadsheetml/2009/9/main" objectType="CheckBox" fmlaLink="B58" noThreeD="1"/>
</file>

<file path=xl/ctrlProps/ctrlProp5.xml><?xml version="1.0" encoding="utf-8"?>
<formControlPr xmlns="http://schemas.microsoft.com/office/spreadsheetml/2009/9/main" objectType="CheckBox" fmlaLink="B59" noThreeD="1"/>
</file>

<file path=xl/ctrlProps/ctrlProp6.xml><?xml version="1.0" encoding="utf-8"?>
<formControlPr xmlns="http://schemas.microsoft.com/office/spreadsheetml/2009/9/main" objectType="CheckBox" fmlaLink="B60" noThreeD="1"/>
</file>

<file path=xl/ctrlProps/ctrlProp7.xml><?xml version="1.0" encoding="utf-8"?>
<formControlPr xmlns="http://schemas.microsoft.com/office/spreadsheetml/2009/9/main" objectType="CheckBox" fmlaLink="B62" noThreeD="1"/>
</file>

<file path=xl/ctrlProps/ctrlProp8.xml><?xml version="1.0" encoding="utf-8"?>
<formControlPr xmlns="http://schemas.microsoft.com/office/spreadsheetml/2009/9/main" objectType="CheckBox" fmlaLink="B63" noThreeD="1"/>
</file>

<file path=xl/ctrlProps/ctrlProp9.xml><?xml version="1.0" encoding="utf-8"?>
<formControlPr xmlns="http://schemas.microsoft.com/office/spreadsheetml/2009/9/main" objectType="CheckBox" fmlaLink="B64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40</xdr:row>
          <xdr:rowOff>9525</xdr:rowOff>
        </xdr:from>
        <xdr:to>
          <xdr:col>2</xdr:col>
          <xdr:colOff>19050</xdr:colOff>
          <xdr:row>41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180975</xdr:rowOff>
        </xdr:from>
        <xdr:to>
          <xdr:col>2</xdr:col>
          <xdr:colOff>0</xdr:colOff>
          <xdr:row>42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55</xdr:row>
          <xdr:rowOff>419100</xdr:rowOff>
        </xdr:from>
        <xdr:to>
          <xdr:col>1</xdr:col>
          <xdr:colOff>200025</xdr:colOff>
          <xdr:row>57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57</xdr:row>
          <xdr:rowOff>0</xdr:rowOff>
        </xdr:from>
        <xdr:to>
          <xdr:col>2</xdr:col>
          <xdr:colOff>0</xdr:colOff>
          <xdr:row>58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58</xdr:row>
          <xdr:rowOff>0</xdr:rowOff>
        </xdr:from>
        <xdr:to>
          <xdr:col>2</xdr:col>
          <xdr:colOff>0</xdr:colOff>
          <xdr:row>59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0</xdr:rowOff>
        </xdr:from>
        <xdr:to>
          <xdr:col>2</xdr:col>
          <xdr:colOff>0</xdr:colOff>
          <xdr:row>60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61</xdr:row>
          <xdr:rowOff>0</xdr:rowOff>
        </xdr:from>
        <xdr:to>
          <xdr:col>2</xdr:col>
          <xdr:colOff>0</xdr:colOff>
          <xdr:row>62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62</xdr:row>
          <xdr:rowOff>0</xdr:rowOff>
        </xdr:from>
        <xdr:to>
          <xdr:col>2</xdr:col>
          <xdr:colOff>0</xdr:colOff>
          <xdr:row>63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63</xdr:row>
          <xdr:rowOff>0</xdr:rowOff>
        </xdr:from>
        <xdr:to>
          <xdr:col>2</xdr:col>
          <xdr:colOff>0</xdr:colOff>
          <xdr:row>64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64</xdr:row>
          <xdr:rowOff>0</xdr:rowOff>
        </xdr:from>
        <xdr:to>
          <xdr:col>2</xdr:col>
          <xdr:colOff>0</xdr:colOff>
          <xdr:row>65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64</xdr:row>
          <xdr:rowOff>0</xdr:rowOff>
        </xdr:from>
        <xdr:to>
          <xdr:col>2</xdr:col>
          <xdr:colOff>0</xdr:colOff>
          <xdr:row>65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0</xdr:rowOff>
        </xdr:from>
        <xdr:to>
          <xdr:col>2</xdr:col>
          <xdr:colOff>0</xdr:colOff>
          <xdr:row>66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69</xdr:row>
          <xdr:rowOff>28575</xdr:rowOff>
        </xdr:from>
        <xdr:to>
          <xdr:col>1</xdr:col>
          <xdr:colOff>180975</xdr:colOff>
          <xdr:row>69</xdr:row>
          <xdr:rowOff>180975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0</xdr:rowOff>
        </xdr:from>
        <xdr:to>
          <xdr:col>2</xdr:col>
          <xdr:colOff>0</xdr:colOff>
          <xdr:row>60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40</xdr:row>
          <xdr:rowOff>9525</xdr:rowOff>
        </xdr:from>
        <xdr:to>
          <xdr:col>2</xdr:col>
          <xdr:colOff>28575</xdr:colOff>
          <xdr:row>41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180975</xdr:rowOff>
        </xdr:from>
        <xdr:to>
          <xdr:col>2</xdr:col>
          <xdr:colOff>0</xdr:colOff>
          <xdr:row>42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86"/>
  <sheetViews>
    <sheetView tabSelected="1" zoomScale="99" workbookViewId="0">
      <selection activeCell="A86" sqref="A86:J86"/>
    </sheetView>
  </sheetViews>
  <sheetFormatPr defaultColWidth="12.140625" defaultRowHeight="15" x14ac:dyDescent="0.25"/>
  <cols>
    <col min="1" max="1" width="4.140625" style="6" customWidth="1"/>
    <col min="2" max="3" width="3.140625" style="6" customWidth="1"/>
    <col min="4" max="5" width="12.85546875" style="6" customWidth="1"/>
    <col min="6" max="6" width="19.5703125" style="6" customWidth="1"/>
    <col min="7" max="7" width="17.85546875" style="6" customWidth="1"/>
    <col min="8" max="8" width="17.42578125" style="6" customWidth="1"/>
    <col min="9" max="9" width="16.140625" style="6" customWidth="1"/>
    <col min="10" max="10" width="2.85546875" style="6" customWidth="1"/>
    <col min="11" max="12" width="2.85546875" style="4" customWidth="1"/>
    <col min="13" max="15" width="9.5703125" style="93" customWidth="1"/>
    <col min="16" max="16" width="6.42578125" style="93" customWidth="1"/>
    <col min="17" max="17" width="21.85546875" style="93" customWidth="1"/>
    <col min="18" max="18" width="17.140625" style="94" customWidth="1"/>
    <col min="19" max="19" width="12.140625" style="93"/>
    <col min="20" max="44" width="12.140625" style="4"/>
    <col min="45" max="16384" width="12.140625" style="6"/>
  </cols>
  <sheetData>
    <row r="1" spans="1:44" s="3" customFormat="1" ht="23.25" customHeight="1" x14ac:dyDescent="0.25">
      <c r="A1" s="146" t="s">
        <v>122</v>
      </c>
      <c r="B1" s="146"/>
      <c r="C1" s="146"/>
      <c r="D1" s="146"/>
      <c r="E1" s="146"/>
      <c r="F1" s="146"/>
      <c r="G1" s="146"/>
      <c r="H1" s="146"/>
      <c r="I1" s="146"/>
      <c r="J1" s="146"/>
      <c r="K1" s="1"/>
      <c r="L1" s="1"/>
      <c r="M1" s="90"/>
      <c r="N1" s="90"/>
      <c r="O1" s="90"/>
      <c r="P1" s="91"/>
      <c r="Q1" s="91"/>
      <c r="R1" s="92"/>
      <c r="S1" s="11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ht="7.5" customHeight="1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  <c r="L2" s="5"/>
    </row>
    <row r="3" spans="1:44" x14ac:dyDescent="0.25">
      <c r="A3" s="229" t="s">
        <v>0</v>
      </c>
      <c r="B3" s="229"/>
      <c r="C3" s="229"/>
      <c r="D3" s="229"/>
      <c r="E3" s="229"/>
      <c r="F3" s="229"/>
      <c r="G3" s="229"/>
      <c r="H3" s="229"/>
      <c r="I3" s="229"/>
      <c r="J3" s="229"/>
      <c r="K3" s="7"/>
      <c r="L3" s="8"/>
      <c r="M3" s="95"/>
      <c r="N3" s="95"/>
      <c r="O3" s="96"/>
      <c r="Q3" s="95"/>
    </row>
    <row r="4" spans="1:44" x14ac:dyDescent="0.25">
      <c r="A4" s="230" t="s">
        <v>1</v>
      </c>
      <c r="B4" s="230"/>
      <c r="C4" s="230"/>
      <c r="D4" s="230"/>
      <c r="E4" s="230"/>
      <c r="F4" s="230"/>
      <c r="G4" s="230"/>
      <c r="H4" s="230"/>
      <c r="I4" s="230"/>
      <c r="J4" s="230"/>
      <c r="K4" s="7"/>
      <c r="L4" s="8"/>
      <c r="M4" s="95"/>
      <c r="N4" s="95"/>
      <c r="O4" s="96"/>
      <c r="Q4" s="95"/>
    </row>
    <row r="5" spans="1:44" ht="15.75" x14ac:dyDescent="0.25">
      <c r="A5" s="231" t="s">
        <v>99</v>
      </c>
      <c r="B5" s="232"/>
      <c r="C5" s="232"/>
      <c r="D5" s="232"/>
      <c r="E5" s="232"/>
      <c r="F5" s="232"/>
      <c r="G5" s="232"/>
      <c r="H5" s="232"/>
      <c r="I5" s="232"/>
      <c r="J5" s="233"/>
      <c r="K5" s="7"/>
      <c r="L5" s="8"/>
      <c r="M5" s="95"/>
      <c r="N5" s="95"/>
      <c r="O5" s="96"/>
      <c r="Q5" s="95"/>
    </row>
    <row r="6" spans="1:44" ht="15.75" x14ac:dyDescent="0.25">
      <c r="A6" s="9" t="s">
        <v>2</v>
      </c>
      <c r="B6" s="10"/>
      <c r="C6" s="10"/>
      <c r="D6" s="10"/>
      <c r="E6" s="10"/>
      <c r="F6" s="10"/>
      <c r="G6" s="10"/>
      <c r="H6" s="10"/>
      <c r="I6" s="10"/>
      <c r="J6" s="11"/>
      <c r="K6" s="7"/>
      <c r="L6" s="8"/>
      <c r="M6" s="95"/>
      <c r="N6" s="95"/>
      <c r="O6" s="96"/>
      <c r="Q6" s="95"/>
    </row>
    <row r="7" spans="1:44" s="15" customFormat="1" ht="16.5" x14ac:dyDescent="0.25">
      <c r="A7" s="12"/>
      <c r="B7" s="173" t="s">
        <v>3</v>
      </c>
      <c r="C7" s="234"/>
      <c r="D7" s="234"/>
      <c r="E7" s="234"/>
      <c r="F7" s="234"/>
      <c r="G7" s="235"/>
      <c r="H7" s="81" t="s">
        <v>45</v>
      </c>
      <c r="I7" s="236" t="s">
        <v>4</v>
      </c>
      <c r="J7" s="237"/>
      <c r="K7" s="8"/>
      <c r="L7" s="7"/>
      <c r="M7" s="97"/>
      <c r="N7" s="97"/>
      <c r="O7" s="98"/>
      <c r="P7" s="99"/>
      <c r="Q7" s="95"/>
      <c r="R7" s="94"/>
      <c r="S7" s="99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s="15" customFormat="1" x14ac:dyDescent="0.25">
      <c r="A8" s="16"/>
      <c r="B8" s="223"/>
      <c r="C8" s="224"/>
      <c r="D8" s="224"/>
      <c r="E8" s="224"/>
      <c r="F8" s="224"/>
      <c r="G8" s="225"/>
      <c r="H8" s="130"/>
      <c r="I8" s="226"/>
      <c r="J8" s="227"/>
      <c r="K8" s="8"/>
      <c r="L8" s="7"/>
      <c r="M8" s="97"/>
      <c r="N8" s="97"/>
      <c r="O8" s="98"/>
      <c r="P8" s="99"/>
      <c r="Q8" s="95"/>
      <c r="R8" s="94"/>
      <c r="S8" s="99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s="15" customFormat="1" ht="16.5" x14ac:dyDescent="0.25">
      <c r="A9" s="17" t="s">
        <v>5</v>
      </c>
      <c r="B9" s="214" t="s">
        <v>6</v>
      </c>
      <c r="C9" s="213"/>
      <c r="D9" s="213"/>
      <c r="E9" s="213"/>
      <c r="F9" s="213"/>
      <c r="G9" s="213"/>
      <c r="H9" s="239"/>
      <c r="I9" s="236" t="s">
        <v>53</v>
      </c>
      <c r="J9" s="237"/>
      <c r="K9" s="7"/>
      <c r="L9" s="8"/>
      <c r="M9" s="95"/>
      <c r="N9" s="95"/>
      <c r="O9" s="96"/>
      <c r="P9" s="99"/>
      <c r="Q9" s="95"/>
      <c r="R9" s="94"/>
      <c r="S9" s="99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s="15" customFormat="1" ht="15" customHeight="1" x14ac:dyDescent="0.25">
      <c r="A10" s="18"/>
      <c r="B10" s="216"/>
      <c r="C10" s="217"/>
      <c r="D10" s="217"/>
      <c r="E10" s="217"/>
      <c r="F10" s="217"/>
      <c r="G10" s="217"/>
      <c r="H10" s="217"/>
      <c r="I10" s="238"/>
      <c r="J10" s="227"/>
      <c r="K10" s="7"/>
      <c r="L10" s="8"/>
      <c r="M10" s="95"/>
      <c r="N10" s="95"/>
      <c r="O10" s="96"/>
      <c r="P10" s="99"/>
      <c r="Q10" s="95"/>
      <c r="R10" s="94"/>
      <c r="S10" s="99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s="15" customFormat="1" ht="16.5" x14ac:dyDescent="0.25">
      <c r="A11" s="18"/>
      <c r="B11" s="228" t="s">
        <v>7</v>
      </c>
      <c r="C11" s="213"/>
      <c r="D11" s="213"/>
      <c r="E11" s="213"/>
      <c r="F11" s="213"/>
      <c r="G11" s="213"/>
      <c r="H11" s="213"/>
      <c r="I11" s="213"/>
      <c r="J11" s="215"/>
      <c r="K11" s="7"/>
      <c r="L11" s="8"/>
      <c r="M11" s="95"/>
      <c r="N11" s="95"/>
      <c r="O11" s="96"/>
      <c r="P11" s="99"/>
      <c r="Q11" s="95"/>
      <c r="R11" s="94"/>
      <c r="S11" s="99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s="15" customFormat="1" x14ac:dyDescent="0.25">
      <c r="A12" s="16"/>
      <c r="B12" s="216"/>
      <c r="C12" s="217"/>
      <c r="D12" s="217"/>
      <c r="E12" s="217"/>
      <c r="F12" s="217"/>
      <c r="G12" s="217"/>
      <c r="H12" s="217"/>
      <c r="I12" s="217"/>
      <c r="J12" s="218"/>
      <c r="K12" s="7"/>
      <c r="L12" s="8"/>
      <c r="M12" s="95"/>
      <c r="N12" s="95"/>
      <c r="O12" s="96"/>
      <c r="P12" s="99"/>
      <c r="Q12" s="95"/>
      <c r="R12" s="94"/>
      <c r="S12" s="99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s="15" customFormat="1" ht="16.5" x14ac:dyDescent="0.25">
      <c r="A13" s="19">
        <v>2</v>
      </c>
      <c r="B13" s="214" t="s">
        <v>50</v>
      </c>
      <c r="C13" s="213"/>
      <c r="D13" s="213"/>
      <c r="E13" s="213"/>
      <c r="F13" s="213"/>
      <c r="G13" s="213"/>
      <c r="H13" s="213"/>
      <c r="I13" s="213"/>
      <c r="J13" s="215"/>
      <c r="K13" s="7"/>
      <c r="L13" s="8"/>
      <c r="M13" s="95"/>
      <c r="N13" s="95"/>
      <c r="O13" s="96"/>
      <c r="P13" s="99"/>
      <c r="Q13" s="95"/>
      <c r="R13" s="94"/>
      <c r="S13" s="99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s="15" customFormat="1" x14ac:dyDescent="0.25">
      <c r="A14" s="20"/>
      <c r="B14" s="216"/>
      <c r="C14" s="217"/>
      <c r="D14" s="217"/>
      <c r="E14" s="217"/>
      <c r="F14" s="217"/>
      <c r="G14" s="217"/>
      <c r="H14" s="217"/>
      <c r="I14" s="217"/>
      <c r="J14" s="218"/>
      <c r="K14" s="7"/>
      <c r="L14" s="8"/>
      <c r="M14" s="95"/>
      <c r="N14" s="95"/>
      <c r="O14" s="96"/>
      <c r="P14" s="99"/>
      <c r="Q14" s="95"/>
      <c r="R14" s="94"/>
      <c r="S14" s="99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s="15" customFormat="1" ht="16.5" x14ac:dyDescent="0.25">
      <c r="A15" s="19">
        <v>3</v>
      </c>
      <c r="B15" s="214" t="s">
        <v>8</v>
      </c>
      <c r="C15" s="200"/>
      <c r="D15" s="200"/>
      <c r="E15" s="200"/>
      <c r="F15" s="200"/>
      <c r="G15" s="200"/>
      <c r="H15" s="200"/>
      <c r="I15" s="200"/>
      <c r="J15" s="219"/>
      <c r="K15" s="7"/>
      <c r="L15" s="8"/>
      <c r="M15" s="95"/>
      <c r="N15" s="95"/>
      <c r="O15" s="96"/>
      <c r="P15" s="99"/>
      <c r="Q15" s="95"/>
      <c r="R15" s="94"/>
      <c r="S15" s="99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s="15" customFormat="1" x14ac:dyDescent="0.25">
      <c r="A16" s="21"/>
      <c r="B16" s="209"/>
      <c r="C16" s="210"/>
      <c r="D16" s="210"/>
      <c r="E16" s="210"/>
      <c r="F16" s="210"/>
      <c r="G16" s="210"/>
      <c r="H16" s="210"/>
      <c r="I16" s="210"/>
      <c r="J16" s="211"/>
      <c r="K16" s="7"/>
      <c r="L16" s="8"/>
      <c r="M16" s="95"/>
      <c r="N16" s="95"/>
      <c r="O16" s="96"/>
      <c r="P16" s="99"/>
      <c r="Q16" s="95"/>
      <c r="R16" s="94"/>
      <c r="S16" s="99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s="15" customFormat="1" ht="16.5" x14ac:dyDescent="0.25">
      <c r="A17" s="80">
        <v>4</v>
      </c>
      <c r="B17" s="175" t="s">
        <v>51</v>
      </c>
      <c r="C17" s="220"/>
      <c r="D17" s="220"/>
      <c r="E17" s="220"/>
      <c r="F17" s="220"/>
      <c r="G17" s="220"/>
      <c r="H17" s="220"/>
      <c r="I17" s="220"/>
      <c r="J17" s="221"/>
      <c r="K17" s="7"/>
      <c r="L17" s="8"/>
      <c r="M17" s="95"/>
      <c r="N17" s="95"/>
      <c r="O17" s="96"/>
      <c r="P17" s="99"/>
      <c r="Q17" s="95"/>
      <c r="R17" s="94"/>
      <c r="S17" s="99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s="15" customFormat="1" x14ac:dyDescent="0.25">
      <c r="A18" s="79"/>
      <c r="B18" s="209"/>
      <c r="C18" s="210"/>
      <c r="D18" s="210"/>
      <c r="E18" s="210"/>
      <c r="F18" s="210"/>
      <c r="G18" s="210"/>
      <c r="H18" s="210"/>
      <c r="I18" s="210"/>
      <c r="J18" s="211"/>
      <c r="K18" s="7"/>
      <c r="L18" s="8"/>
      <c r="M18" s="95"/>
      <c r="N18" s="95"/>
      <c r="O18" s="96"/>
      <c r="P18" s="99"/>
      <c r="Q18" s="95"/>
      <c r="R18" s="94"/>
      <c r="S18" s="99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s="15" customFormat="1" x14ac:dyDescent="0.25">
      <c r="A19" s="79"/>
      <c r="B19" s="209"/>
      <c r="C19" s="210"/>
      <c r="D19" s="210"/>
      <c r="E19" s="210"/>
      <c r="F19" s="210"/>
      <c r="G19" s="210"/>
      <c r="H19" s="210"/>
      <c r="I19" s="210"/>
      <c r="J19" s="211"/>
      <c r="K19" s="23"/>
      <c r="L19" s="8"/>
      <c r="M19" s="100"/>
      <c r="N19" s="100"/>
      <c r="O19" s="101"/>
      <c r="P19" s="99"/>
      <c r="Q19" s="95"/>
      <c r="R19" s="94"/>
      <c r="S19" s="99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s="15" customFormat="1" x14ac:dyDescent="0.25">
      <c r="A20" s="79"/>
      <c r="B20" s="209"/>
      <c r="C20" s="210"/>
      <c r="D20" s="210"/>
      <c r="E20" s="210"/>
      <c r="F20" s="210"/>
      <c r="G20" s="210"/>
      <c r="H20" s="210"/>
      <c r="I20" s="210"/>
      <c r="J20" s="211"/>
      <c r="K20" s="7"/>
      <c r="L20" s="8"/>
      <c r="M20" s="95"/>
      <c r="N20" s="95"/>
      <c r="O20" s="96"/>
      <c r="P20" s="99"/>
      <c r="Q20" s="95"/>
      <c r="R20" s="94"/>
      <c r="S20" s="99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s="15" customFormat="1" x14ac:dyDescent="0.25">
      <c r="A21" s="22"/>
      <c r="B21" s="209"/>
      <c r="C21" s="210"/>
      <c r="D21" s="210"/>
      <c r="E21" s="210"/>
      <c r="F21" s="210"/>
      <c r="G21" s="210"/>
      <c r="H21" s="210"/>
      <c r="I21" s="210"/>
      <c r="J21" s="211"/>
      <c r="K21" s="7"/>
      <c r="L21" s="8"/>
      <c r="M21" s="95"/>
      <c r="N21" s="95"/>
      <c r="O21" s="96"/>
      <c r="P21" s="99"/>
      <c r="Q21" s="95"/>
      <c r="R21" s="94"/>
      <c r="S21" s="99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s="15" customFormat="1" ht="13.5" customHeight="1" x14ac:dyDescent="0.25">
      <c r="A22" s="24"/>
      <c r="B22" s="212" t="s">
        <v>54</v>
      </c>
      <c r="C22" s="213"/>
      <c r="D22" s="213"/>
      <c r="E22" s="213"/>
      <c r="F22" s="222"/>
      <c r="G22" s="13" t="s">
        <v>9</v>
      </c>
      <c r="H22" s="201"/>
      <c r="I22" s="201"/>
      <c r="J22" s="202"/>
      <c r="K22" s="7"/>
      <c r="L22" s="8"/>
      <c r="M22" s="95"/>
      <c r="N22" s="95"/>
      <c r="O22" s="96"/>
      <c r="P22" s="99"/>
      <c r="Q22" s="95"/>
      <c r="R22" s="94"/>
      <c r="S22" s="99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s="15" customFormat="1" ht="22.5" customHeight="1" x14ac:dyDescent="0.25">
      <c r="A23" s="25"/>
      <c r="B23" s="209"/>
      <c r="C23" s="210"/>
      <c r="D23" s="210"/>
      <c r="E23" s="210"/>
      <c r="F23" s="210"/>
      <c r="G23" s="210"/>
      <c r="H23" s="210"/>
      <c r="I23" s="210"/>
      <c r="J23" s="211"/>
      <c r="K23" s="7"/>
      <c r="L23" s="8"/>
      <c r="M23" s="95"/>
      <c r="N23" s="95"/>
      <c r="O23" s="96"/>
      <c r="P23" s="99"/>
      <c r="Q23" s="95"/>
      <c r="R23" s="94"/>
      <c r="S23" s="99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s="15" customFormat="1" ht="15" customHeight="1" x14ac:dyDescent="0.25">
      <c r="A24" s="26" t="s">
        <v>10</v>
      </c>
      <c r="B24" s="199" t="s">
        <v>11</v>
      </c>
      <c r="C24" s="200"/>
      <c r="D24" s="200"/>
      <c r="E24" s="200"/>
      <c r="F24" s="200"/>
      <c r="G24" s="13" t="s">
        <v>12</v>
      </c>
      <c r="H24" s="201"/>
      <c r="I24" s="201"/>
      <c r="J24" s="202"/>
      <c r="K24" s="7"/>
      <c r="L24" s="8"/>
      <c r="M24" s="95"/>
      <c r="N24" s="95"/>
      <c r="O24" s="96"/>
      <c r="P24" s="99"/>
      <c r="Q24" s="95"/>
      <c r="R24" s="94"/>
      <c r="S24" s="99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s="15" customFormat="1" ht="22.5" customHeight="1" x14ac:dyDescent="0.25">
      <c r="A25" s="25"/>
      <c r="B25" s="209"/>
      <c r="C25" s="210"/>
      <c r="D25" s="210"/>
      <c r="E25" s="210"/>
      <c r="F25" s="210"/>
      <c r="G25" s="210"/>
      <c r="H25" s="210"/>
      <c r="I25" s="210"/>
      <c r="J25" s="211"/>
      <c r="K25" s="7"/>
      <c r="L25" s="8"/>
      <c r="M25" s="95"/>
      <c r="N25" s="95"/>
      <c r="O25" s="96"/>
      <c r="P25" s="99"/>
      <c r="Q25" s="95"/>
      <c r="R25" s="94"/>
      <c r="S25" s="99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s="15" customFormat="1" ht="15" customHeight="1" x14ac:dyDescent="0.25">
      <c r="A26" s="24"/>
      <c r="B26" s="212" t="s">
        <v>13</v>
      </c>
      <c r="C26" s="213"/>
      <c r="D26" s="213"/>
      <c r="E26" s="213"/>
      <c r="F26" s="213"/>
      <c r="G26" s="13" t="s">
        <v>9</v>
      </c>
      <c r="H26" s="201"/>
      <c r="I26" s="201"/>
      <c r="J26" s="202"/>
      <c r="K26" s="7"/>
      <c r="L26" s="8"/>
      <c r="M26" s="95"/>
      <c r="N26" s="95"/>
      <c r="O26" s="96"/>
      <c r="P26" s="99"/>
      <c r="Q26" s="95"/>
      <c r="R26" s="94"/>
      <c r="S26" s="99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s="15" customFormat="1" ht="22.5" customHeight="1" x14ac:dyDescent="0.25">
      <c r="A27" s="25"/>
      <c r="B27" s="209"/>
      <c r="C27" s="210"/>
      <c r="D27" s="210"/>
      <c r="E27" s="210"/>
      <c r="F27" s="210"/>
      <c r="G27" s="210"/>
      <c r="H27" s="210"/>
      <c r="I27" s="210"/>
      <c r="J27" s="211"/>
      <c r="K27" s="7"/>
      <c r="L27" s="8"/>
      <c r="M27" s="95"/>
      <c r="N27" s="95"/>
      <c r="O27" s="96"/>
      <c r="P27" s="99"/>
      <c r="Q27" s="95"/>
      <c r="R27" s="94"/>
      <c r="S27" s="99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s="15" customFormat="1" ht="15" customHeight="1" x14ac:dyDescent="0.25">
      <c r="A28" s="26">
        <v>6</v>
      </c>
      <c r="B28" s="199" t="s">
        <v>11</v>
      </c>
      <c r="C28" s="200"/>
      <c r="D28" s="200"/>
      <c r="E28" s="200"/>
      <c r="F28" s="200"/>
      <c r="G28" s="13" t="s">
        <v>12</v>
      </c>
      <c r="H28" s="201"/>
      <c r="I28" s="201"/>
      <c r="J28" s="202"/>
      <c r="K28" s="7"/>
      <c r="L28" s="8"/>
      <c r="M28" s="95"/>
      <c r="N28" s="95"/>
      <c r="O28" s="96"/>
      <c r="P28" s="99"/>
      <c r="Q28" s="95"/>
      <c r="R28" s="94"/>
      <c r="S28" s="99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s="15" customFormat="1" ht="22.5" customHeight="1" x14ac:dyDescent="0.25">
      <c r="A29" s="25"/>
      <c r="B29" s="203"/>
      <c r="C29" s="204"/>
      <c r="D29" s="204"/>
      <c r="E29" s="204"/>
      <c r="F29" s="204"/>
      <c r="G29" s="204"/>
      <c r="H29" s="204"/>
      <c r="I29" s="204"/>
      <c r="J29" s="205"/>
      <c r="K29" s="7"/>
      <c r="L29" s="8"/>
      <c r="M29" s="95"/>
      <c r="N29" s="95"/>
      <c r="O29" s="96"/>
      <c r="P29" s="99"/>
      <c r="Q29" s="95"/>
      <c r="R29" s="94"/>
      <c r="S29" s="99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ht="15.75" x14ac:dyDescent="0.25">
      <c r="A30" s="27" t="s">
        <v>46</v>
      </c>
      <c r="B30" s="28"/>
      <c r="C30" s="28"/>
      <c r="D30" s="28"/>
      <c r="E30" s="28"/>
      <c r="F30" s="28"/>
      <c r="G30" s="28"/>
      <c r="H30" s="28"/>
      <c r="I30" s="28"/>
      <c r="J30" s="29"/>
      <c r="K30" s="7"/>
      <c r="L30" s="8"/>
      <c r="M30" s="95"/>
      <c r="N30" s="95"/>
      <c r="O30" s="96"/>
      <c r="P30" s="99"/>
      <c r="Q30" s="95"/>
    </row>
    <row r="31" spans="1:44" x14ac:dyDescent="0.25">
      <c r="A31" s="30"/>
      <c r="B31" s="206" t="s">
        <v>14</v>
      </c>
      <c r="C31" s="207"/>
      <c r="D31" s="207"/>
      <c r="E31" s="207"/>
      <c r="F31" s="207"/>
      <c r="G31" s="207"/>
      <c r="H31" s="207"/>
      <c r="I31" s="207"/>
      <c r="J31" s="208"/>
      <c r="K31" s="7"/>
      <c r="L31" s="8"/>
      <c r="M31" s="95"/>
      <c r="N31" s="95"/>
      <c r="O31" s="96"/>
      <c r="P31" s="99"/>
      <c r="Q31" s="95"/>
    </row>
    <row r="32" spans="1:44" x14ac:dyDescent="0.25">
      <c r="A32" s="31"/>
      <c r="B32" s="189" t="s">
        <v>15</v>
      </c>
      <c r="C32" s="190"/>
      <c r="D32" s="190"/>
      <c r="E32" s="190"/>
      <c r="F32" s="190"/>
      <c r="G32" s="190"/>
      <c r="H32" s="190"/>
      <c r="I32" s="190"/>
      <c r="J32" s="191"/>
      <c r="K32" s="7"/>
      <c r="L32" s="8"/>
      <c r="M32" s="95"/>
      <c r="N32" s="95"/>
      <c r="O32" s="96"/>
      <c r="Q32" s="95"/>
    </row>
    <row r="33" spans="1:44" x14ac:dyDescent="0.25">
      <c r="A33" s="30"/>
      <c r="B33" s="189" t="s">
        <v>16</v>
      </c>
      <c r="C33" s="190"/>
      <c r="D33" s="190"/>
      <c r="E33" s="190"/>
      <c r="F33" s="190"/>
      <c r="G33" s="190"/>
      <c r="H33" s="190"/>
      <c r="I33" s="190"/>
      <c r="J33" s="191"/>
      <c r="K33" s="7"/>
      <c r="L33" s="8"/>
      <c r="M33" s="95"/>
      <c r="N33" s="95"/>
      <c r="O33" s="96"/>
      <c r="Q33" s="95"/>
    </row>
    <row r="34" spans="1:44" x14ac:dyDescent="0.25">
      <c r="A34" s="32"/>
      <c r="B34" s="33"/>
      <c r="C34" s="33"/>
      <c r="D34" s="33"/>
      <c r="E34" s="33"/>
      <c r="F34" s="33"/>
      <c r="G34" s="34"/>
      <c r="H34" s="192"/>
      <c r="I34" s="192"/>
      <c r="J34" s="35"/>
      <c r="K34" s="7"/>
      <c r="L34" s="8"/>
      <c r="M34" s="95"/>
      <c r="N34" s="95"/>
      <c r="O34" s="96"/>
      <c r="Q34" s="95"/>
    </row>
    <row r="35" spans="1:44" ht="16.5" customHeight="1" x14ac:dyDescent="0.25">
      <c r="A35" s="32"/>
      <c r="B35" s="193"/>
      <c r="C35" s="193"/>
      <c r="D35" s="193"/>
      <c r="E35" s="193"/>
      <c r="F35" s="193"/>
      <c r="G35" s="36"/>
      <c r="H35" s="195" t="s">
        <v>17</v>
      </c>
      <c r="I35" s="195"/>
      <c r="J35" s="35"/>
      <c r="K35" s="7"/>
      <c r="L35" s="8"/>
      <c r="M35" s="95"/>
      <c r="N35" s="95"/>
      <c r="O35" s="96"/>
      <c r="Q35" s="102"/>
    </row>
    <row r="36" spans="1:44" ht="15" customHeight="1" x14ac:dyDescent="0.25">
      <c r="A36" s="32"/>
      <c r="B36" s="194"/>
      <c r="C36" s="194"/>
      <c r="D36" s="194"/>
      <c r="E36" s="194"/>
      <c r="F36" s="194"/>
      <c r="G36" s="36"/>
      <c r="H36" s="192"/>
      <c r="I36" s="192"/>
      <c r="J36" s="35"/>
      <c r="K36" s="7"/>
      <c r="L36" s="8"/>
      <c r="M36" s="95"/>
      <c r="N36" s="95"/>
      <c r="O36" s="96"/>
      <c r="Q36" s="103"/>
      <c r="R36" s="104"/>
    </row>
    <row r="37" spans="1:44" ht="17.25" customHeight="1" x14ac:dyDescent="0.25">
      <c r="A37" s="37"/>
      <c r="B37" s="195" t="s">
        <v>18</v>
      </c>
      <c r="C37" s="195"/>
      <c r="D37" s="195"/>
      <c r="E37" s="195"/>
      <c r="F37" s="195"/>
      <c r="G37" s="38"/>
      <c r="H37" s="196" t="s">
        <v>19</v>
      </c>
      <c r="I37" s="196"/>
      <c r="J37" s="39"/>
      <c r="K37" s="7"/>
      <c r="L37" s="8"/>
      <c r="M37" s="95"/>
      <c r="N37" s="95"/>
      <c r="O37" s="96"/>
      <c r="Q37" s="103"/>
      <c r="R37" s="104"/>
    </row>
    <row r="38" spans="1:44" ht="15.75" x14ac:dyDescent="0.25">
      <c r="A38" s="27" t="s">
        <v>47</v>
      </c>
      <c r="B38" s="28"/>
      <c r="C38" s="28"/>
      <c r="D38" s="28"/>
      <c r="E38" s="28"/>
      <c r="F38" s="28"/>
      <c r="G38" s="28"/>
      <c r="H38" s="28"/>
      <c r="I38" s="28"/>
      <c r="J38" s="29"/>
      <c r="K38" s="7"/>
      <c r="L38" s="8"/>
      <c r="M38" s="95"/>
      <c r="N38" s="95"/>
      <c r="O38" s="96"/>
      <c r="Q38" s="103"/>
      <c r="R38" s="104"/>
    </row>
    <row r="39" spans="1:44" x14ac:dyDescent="0.25">
      <c r="A39" s="41"/>
      <c r="B39" s="189" t="s">
        <v>20</v>
      </c>
      <c r="C39" s="157"/>
      <c r="D39" s="157"/>
      <c r="E39" s="157"/>
      <c r="F39" s="157"/>
      <c r="G39" s="157"/>
      <c r="H39" s="157"/>
      <c r="I39" s="157"/>
      <c r="J39" s="197"/>
      <c r="K39" s="7"/>
      <c r="L39" s="8"/>
      <c r="M39" s="95"/>
      <c r="N39" s="95"/>
      <c r="O39" s="96"/>
      <c r="Q39" s="103"/>
      <c r="R39" s="104"/>
    </row>
    <row r="40" spans="1:44" x14ac:dyDescent="0.25">
      <c r="A40" s="41"/>
      <c r="B40" s="189" t="s">
        <v>21</v>
      </c>
      <c r="C40" s="157"/>
      <c r="D40" s="157"/>
      <c r="E40" s="157"/>
      <c r="F40" s="157"/>
      <c r="G40" s="157"/>
      <c r="H40" s="157"/>
      <c r="I40" s="157"/>
      <c r="J40" s="197"/>
      <c r="K40" s="7"/>
      <c r="L40" s="8"/>
      <c r="M40" s="93">
        <v>6</v>
      </c>
      <c r="N40" s="93" t="s">
        <v>55</v>
      </c>
      <c r="O40" s="93">
        <f>IF(B42=TRUE,1,0)</f>
        <v>0</v>
      </c>
      <c r="Q40" s="103" t="s">
        <v>56</v>
      </c>
      <c r="R40" s="105" t="str">
        <f>IF(A92="Mailing Address:  PO Box 1088, Salem, OR 97308-1088","Sheet OK","Sheet Changed")</f>
        <v>Sheet OK</v>
      </c>
    </row>
    <row r="41" spans="1:44" x14ac:dyDescent="0.25">
      <c r="A41" s="41" t="s">
        <v>22</v>
      </c>
      <c r="B41" s="131" t="b">
        <v>0</v>
      </c>
      <c r="C41" s="189" t="s">
        <v>23</v>
      </c>
      <c r="D41" s="189"/>
      <c r="E41" s="189"/>
      <c r="F41" s="189"/>
      <c r="G41" s="189"/>
      <c r="H41" s="189"/>
      <c r="I41" s="189"/>
      <c r="J41" s="198"/>
      <c r="K41" s="7"/>
      <c r="L41" s="8"/>
      <c r="M41" s="93">
        <v>7</v>
      </c>
      <c r="Q41" s="103"/>
      <c r="R41" s="104"/>
    </row>
    <row r="42" spans="1:44" x14ac:dyDescent="0.25">
      <c r="A42" s="41" t="s">
        <v>24</v>
      </c>
      <c r="B42" s="131" t="b">
        <v>0</v>
      </c>
      <c r="C42" s="142" t="s">
        <v>25</v>
      </c>
      <c r="D42" s="142"/>
      <c r="E42" s="142"/>
      <c r="F42" s="142"/>
      <c r="G42" s="142"/>
      <c r="H42" s="142"/>
      <c r="I42" s="142"/>
      <c r="J42" s="166"/>
      <c r="K42" s="7"/>
      <c r="L42" s="8"/>
      <c r="M42" s="93">
        <v>8</v>
      </c>
      <c r="N42" s="93" t="s">
        <v>57</v>
      </c>
      <c r="O42" s="106">
        <f>IF(B57=TRUE,1,0)</f>
        <v>0</v>
      </c>
      <c r="Q42" s="103" t="s">
        <v>58</v>
      </c>
      <c r="R42" s="104" t="e">
        <f>IF((SUM(O42:O51)&gt;0.01),"YES","NO")</f>
        <v>#REF!</v>
      </c>
    </row>
    <row r="43" spans="1:44" x14ac:dyDescent="0.25">
      <c r="A43" s="41" t="s">
        <v>26</v>
      </c>
      <c r="B43" s="142" t="s">
        <v>27</v>
      </c>
      <c r="C43" s="142"/>
      <c r="D43" s="142"/>
      <c r="E43" s="142"/>
      <c r="F43" s="142"/>
      <c r="G43" s="142"/>
      <c r="H43" s="142"/>
      <c r="I43" s="142"/>
      <c r="J43" s="166"/>
      <c r="K43" s="7"/>
      <c r="L43" s="8"/>
      <c r="M43" s="93">
        <v>9</v>
      </c>
      <c r="N43" s="93" t="s">
        <v>59</v>
      </c>
      <c r="O43" s="106">
        <f t="shared" ref="O43:O45" si="0">IF(B58=TRUE,1,0)</f>
        <v>0</v>
      </c>
      <c r="Q43" s="103" t="s">
        <v>60</v>
      </c>
      <c r="R43" s="104" t="str">
        <f>IF((O52&gt;0.1),"YES","NO")</f>
        <v>NO</v>
      </c>
    </row>
    <row r="44" spans="1:44" ht="9.75" customHeight="1" x14ac:dyDescent="0.25">
      <c r="A44" s="41"/>
      <c r="B44" s="167"/>
      <c r="C44" s="168"/>
      <c r="D44" s="168"/>
      <c r="E44" s="168"/>
      <c r="F44" s="168"/>
      <c r="G44" s="168"/>
      <c r="H44" s="168"/>
      <c r="I44" s="168"/>
      <c r="J44" s="169"/>
      <c r="K44" s="7"/>
      <c r="L44" s="8"/>
      <c r="M44" s="93">
        <v>10</v>
      </c>
      <c r="N44" s="93" t="s">
        <v>61</v>
      </c>
      <c r="O44" s="106">
        <f t="shared" si="0"/>
        <v>0</v>
      </c>
      <c r="Q44" s="103"/>
      <c r="R44" s="104"/>
    </row>
    <row r="45" spans="1:44" s="15" customFormat="1" x14ac:dyDescent="0.25">
      <c r="A45" s="42"/>
      <c r="B45" s="170" t="s">
        <v>28</v>
      </c>
      <c r="C45" s="171"/>
      <c r="D45" s="171"/>
      <c r="E45" s="171"/>
      <c r="F45" s="171"/>
      <c r="G45" s="171"/>
      <c r="H45" s="171"/>
      <c r="I45" s="172"/>
      <c r="J45" s="43"/>
      <c r="K45" s="7"/>
      <c r="L45" s="8"/>
      <c r="M45" s="93">
        <v>11</v>
      </c>
      <c r="N45" s="93" t="s">
        <v>62</v>
      </c>
      <c r="O45" s="106">
        <f t="shared" si="0"/>
        <v>0</v>
      </c>
      <c r="P45" s="93"/>
      <c r="Q45" s="103" t="s">
        <v>63</v>
      </c>
      <c r="R45" s="104">
        <f>+O57</f>
        <v>0</v>
      </c>
      <c r="S45" s="99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ht="16.5" x14ac:dyDescent="0.25">
      <c r="A46" s="41"/>
      <c r="B46" s="173" t="s">
        <v>29</v>
      </c>
      <c r="C46" s="174"/>
      <c r="D46" s="174"/>
      <c r="E46" s="174"/>
      <c r="F46" s="174"/>
      <c r="G46" s="174"/>
      <c r="H46" s="175" t="s">
        <v>30</v>
      </c>
      <c r="I46" s="176"/>
      <c r="J46" s="44"/>
      <c r="K46" s="7"/>
      <c r="L46" s="8"/>
      <c r="M46" s="93">
        <v>12</v>
      </c>
      <c r="N46" s="93" t="s">
        <v>64</v>
      </c>
      <c r="O46" s="106">
        <f>IF(B62=TRUE,1,0)</f>
        <v>0</v>
      </c>
      <c r="Q46" s="103"/>
      <c r="R46" s="104"/>
    </row>
    <row r="47" spans="1:44" x14ac:dyDescent="0.25">
      <c r="A47" s="41"/>
      <c r="B47" s="150"/>
      <c r="C47" s="151"/>
      <c r="D47" s="151"/>
      <c r="E47" s="151"/>
      <c r="F47" s="151"/>
      <c r="G47" s="151"/>
      <c r="H47" s="187"/>
      <c r="I47" s="188"/>
      <c r="J47" s="44"/>
      <c r="K47" s="7"/>
      <c r="L47" s="8"/>
      <c r="M47" s="93">
        <v>13</v>
      </c>
      <c r="N47" s="93" t="s">
        <v>65</v>
      </c>
      <c r="O47" s="106">
        <f>IF(B63=TRUE,1,0)</f>
        <v>0</v>
      </c>
      <c r="Q47" s="103" t="s">
        <v>66</v>
      </c>
      <c r="R47" s="104" t="e">
        <f>+#REF!+#REF!+#REF!+#REF!+#REF!+#REF!</f>
        <v>#REF!</v>
      </c>
    </row>
    <row r="48" spans="1:44" ht="16.5" x14ac:dyDescent="0.25">
      <c r="A48" s="41"/>
      <c r="B48" s="173" t="s">
        <v>31</v>
      </c>
      <c r="C48" s="174"/>
      <c r="D48" s="174"/>
      <c r="E48" s="174"/>
      <c r="F48" s="174"/>
      <c r="G48" s="177"/>
      <c r="H48" s="177"/>
      <c r="I48" s="178"/>
      <c r="J48" s="44"/>
      <c r="K48" s="7"/>
      <c r="L48" s="8"/>
      <c r="M48" s="93">
        <v>14</v>
      </c>
      <c r="N48" s="93" t="s">
        <v>67</v>
      </c>
      <c r="O48" s="106">
        <f>IF(B64=TRUE,1,0)</f>
        <v>0</v>
      </c>
      <c r="P48" s="99"/>
      <c r="Q48" s="103"/>
      <c r="R48" s="104"/>
    </row>
    <row r="49" spans="1:44" x14ac:dyDescent="0.25">
      <c r="A49" s="41"/>
      <c r="B49" s="147"/>
      <c r="C49" s="148"/>
      <c r="D49" s="148"/>
      <c r="E49" s="148"/>
      <c r="F49" s="148"/>
      <c r="G49" s="148"/>
      <c r="H49" s="148"/>
      <c r="I49" s="149"/>
      <c r="J49" s="44"/>
      <c r="K49" s="7"/>
      <c r="L49" s="8"/>
      <c r="M49" s="93">
        <v>15</v>
      </c>
      <c r="N49" s="93" t="s">
        <v>68</v>
      </c>
      <c r="O49" s="106" t="e">
        <f>IF(#REF!=TRUE,1,0)</f>
        <v>#REF!</v>
      </c>
      <c r="Q49" s="103" t="s">
        <v>69</v>
      </c>
      <c r="R49" s="104" t="e">
        <f>+#REF!+#REF!+#REF!</f>
        <v>#REF!</v>
      </c>
    </row>
    <row r="50" spans="1:44" x14ac:dyDescent="0.25">
      <c r="A50" s="45"/>
      <c r="B50" s="150"/>
      <c r="C50" s="151"/>
      <c r="D50" s="151"/>
      <c r="E50" s="151"/>
      <c r="F50" s="151"/>
      <c r="G50" s="151"/>
      <c r="H50" s="151"/>
      <c r="I50" s="152"/>
      <c r="J50" s="46"/>
      <c r="K50" s="7"/>
      <c r="L50" s="8"/>
      <c r="M50" s="93">
        <v>16</v>
      </c>
      <c r="N50" s="93" t="s">
        <v>70</v>
      </c>
      <c r="O50" s="106">
        <f>IF(B65=TRUE,1,0)</f>
        <v>0</v>
      </c>
      <c r="Q50" s="102"/>
    </row>
    <row r="51" spans="1:44" s="15" customFormat="1" x14ac:dyDescent="0.25">
      <c r="A51" s="42"/>
      <c r="B51" s="179" t="s">
        <v>32</v>
      </c>
      <c r="C51" s="180"/>
      <c r="D51" s="180"/>
      <c r="E51" s="180"/>
      <c r="F51" s="180"/>
      <c r="G51" s="180"/>
      <c r="H51" s="180"/>
      <c r="I51" s="181"/>
      <c r="J51" s="43"/>
      <c r="K51" s="7"/>
      <c r="L51" s="8"/>
      <c r="M51" s="93">
        <v>17</v>
      </c>
      <c r="N51" s="93" t="s">
        <v>71</v>
      </c>
      <c r="O51" s="106">
        <f>IF(B66=TRUE,1,0)</f>
        <v>0</v>
      </c>
      <c r="P51" s="93"/>
      <c r="Q51" s="103" t="s">
        <v>72</v>
      </c>
      <c r="R51" s="94" t="e">
        <f>+#REF!+#REF!</f>
        <v>#REF!</v>
      </c>
      <c r="S51" s="99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1:44" ht="14.45" customHeight="1" x14ac:dyDescent="0.25">
      <c r="A52" s="41"/>
      <c r="B52" s="182" t="s">
        <v>33</v>
      </c>
      <c r="C52" s="183"/>
      <c r="D52" s="183"/>
      <c r="E52" s="183"/>
      <c r="F52" s="184"/>
      <c r="G52" s="86" t="s">
        <v>30</v>
      </c>
      <c r="H52" s="185" t="s">
        <v>34</v>
      </c>
      <c r="I52" s="186"/>
      <c r="J52" s="44"/>
      <c r="K52" s="7"/>
      <c r="L52" s="8"/>
      <c r="M52" s="93">
        <v>18</v>
      </c>
      <c r="N52" s="93" t="s">
        <v>73</v>
      </c>
      <c r="O52" s="106">
        <f>IF(B70=TRUE,1,0)</f>
        <v>0</v>
      </c>
      <c r="Q52" s="95"/>
    </row>
    <row r="53" spans="1:44" x14ac:dyDescent="0.25">
      <c r="A53" s="25"/>
      <c r="B53" s="159"/>
      <c r="C53" s="159"/>
      <c r="D53" s="159"/>
      <c r="E53" s="159"/>
      <c r="F53" s="159"/>
      <c r="G53" s="132"/>
      <c r="H53" s="160"/>
      <c r="I53" s="161"/>
      <c r="J53" s="47"/>
      <c r="K53" s="7"/>
      <c r="L53" s="8"/>
      <c r="M53" s="93">
        <v>19</v>
      </c>
      <c r="Q53" s="103" t="s">
        <v>74</v>
      </c>
      <c r="R53" s="94" t="e">
        <f>+#REF!</f>
        <v>#REF!</v>
      </c>
    </row>
    <row r="54" spans="1:44" ht="6.75" customHeight="1" x14ac:dyDescent="0.25">
      <c r="A54" s="84"/>
      <c r="B54" s="48"/>
      <c r="C54" s="49"/>
      <c r="D54" s="49"/>
      <c r="E54" s="49"/>
      <c r="F54" s="49"/>
      <c r="G54" s="50"/>
      <c r="H54" s="50"/>
      <c r="I54" s="48"/>
      <c r="J54" s="51"/>
      <c r="K54" s="7"/>
      <c r="L54" s="8"/>
      <c r="M54" s="93">
        <v>20</v>
      </c>
      <c r="P54" s="99"/>
      <c r="Q54" s="95"/>
    </row>
    <row r="55" spans="1:44" ht="15.75" x14ac:dyDescent="0.25">
      <c r="A55" s="27" t="s">
        <v>48</v>
      </c>
      <c r="B55" s="28"/>
      <c r="C55" s="28"/>
      <c r="D55" s="28"/>
      <c r="E55" s="28"/>
      <c r="F55" s="28"/>
      <c r="G55" s="28"/>
      <c r="H55" s="28"/>
      <c r="I55" s="28"/>
      <c r="J55" s="29"/>
      <c r="K55" s="7"/>
      <c r="L55" s="8"/>
      <c r="M55" s="93">
        <v>21</v>
      </c>
      <c r="N55" s="93" t="s">
        <v>75</v>
      </c>
      <c r="O55" s="107">
        <f>+H78</f>
        <v>0</v>
      </c>
      <c r="Q55" s="95"/>
    </row>
    <row r="56" spans="1:44" ht="33.950000000000003" customHeight="1" x14ac:dyDescent="0.25">
      <c r="A56" s="162" t="s">
        <v>35</v>
      </c>
      <c r="B56" s="163"/>
      <c r="C56" s="163"/>
      <c r="D56" s="163"/>
      <c r="E56" s="163"/>
      <c r="F56" s="163"/>
      <c r="G56" s="163"/>
      <c r="H56" s="163"/>
      <c r="I56" s="163"/>
      <c r="J56" s="52"/>
      <c r="K56" s="7"/>
      <c r="L56" s="8"/>
      <c r="M56" s="93">
        <v>22</v>
      </c>
      <c r="N56" s="93" t="s">
        <v>76</v>
      </c>
      <c r="O56" s="107">
        <f>+H79</f>
        <v>0</v>
      </c>
      <c r="Q56" s="95"/>
    </row>
    <row r="57" spans="1:44" x14ac:dyDescent="0.25">
      <c r="A57" s="87" t="s">
        <v>36</v>
      </c>
      <c r="B57" s="131" t="b">
        <v>0</v>
      </c>
      <c r="C57" s="142" t="s">
        <v>100</v>
      </c>
      <c r="D57" s="164"/>
      <c r="E57" s="164"/>
      <c r="F57" s="164"/>
      <c r="G57" s="164"/>
      <c r="H57" s="164"/>
      <c r="I57" s="164"/>
      <c r="J57" s="165"/>
      <c r="K57" s="7"/>
      <c r="L57" s="8"/>
      <c r="M57" s="93">
        <v>23</v>
      </c>
      <c r="N57" s="93" t="s">
        <v>77</v>
      </c>
      <c r="O57" s="107">
        <f>+H80</f>
        <v>0</v>
      </c>
      <c r="Q57" s="95" t="s">
        <v>78</v>
      </c>
      <c r="R57" s="94" t="e">
        <f>+#REF!-#REF!</f>
        <v>#REF!</v>
      </c>
    </row>
    <row r="58" spans="1:44" x14ac:dyDescent="0.25">
      <c r="A58" s="87" t="s">
        <v>102</v>
      </c>
      <c r="B58" s="131" t="b">
        <v>0</v>
      </c>
      <c r="C58" s="142" t="s">
        <v>101</v>
      </c>
      <c r="D58" s="164"/>
      <c r="E58" s="15"/>
      <c r="F58" s="15"/>
      <c r="G58" s="15"/>
      <c r="H58" s="15"/>
      <c r="I58" s="15"/>
      <c r="J58" s="43"/>
      <c r="K58" s="7"/>
      <c r="L58" s="8"/>
      <c r="M58" s="93">
        <v>24</v>
      </c>
      <c r="Q58" s="95"/>
      <c r="R58" s="94" t="e">
        <f>+#REF!-#REF!-#REF!</f>
        <v>#REF!</v>
      </c>
    </row>
    <row r="59" spans="1:44" x14ac:dyDescent="0.25">
      <c r="A59" s="87" t="s">
        <v>103</v>
      </c>
      <c r="B59" s="131" t="b">
        <v>0</v>
      </c>
      <c r="C59" s="142" t="s">
        <v>104</v>
      </c>
      <c r="D59" s="164"/>
      <c r="E59" s="15"/>
      <c r="F59" s="142"/>
      <c r="G59" s="164"/>
      <c r="H59" s="15"/>
      <c r="I59" s="142"/>
      <c r="J59" s="164"/>
      <c r="K59" s="7"/>
      <c r="L59" s="8"/>
      <c r="M59" s="93">
        <v>25</v>
      </c>
      <c r="N59" s="93" t="s">
        <v>79</v>
      </c>
      <c r="O59" s="106" t="e">
        <f>+#REF!</f>
        <v>#REF!</v>
      </c>
      <c r="Q59" s="95"/>
      <c r="R59" s="94" t="e">
        <f>+(#REF!*#REF!)-#REF!</f>
        <v>#REF!</v>
      </c>
    </row>
    <row r="60" spans="1:44" x14ac:dyDescent="0.25">
      <c r="A60" s="87" t="s">
        <v>105</v>
      </c>
      <c r="B60" s="131" t="b">
        <v>0</v>
      </c>
      <c r="C60" s="142" t="s">
        <v>120</v>
      </c>
      <c r="D60" s="142"/>
      <c r="E60" s="142"/>
      <c r="F60" s="142"/>
      <c r="G60" s="142"/>
      <c r="H60" s="142"/>
      <c r="I60" s="142"/>
      <c r="J60" s="142"/>
      <c r="K60" s="7"/>
      <c r="L60" s="8"/>
      <c r="M60" s="93">
        <v>26</v>
      </c>
      <c r="N60" s="93" t="s">
        <v>80</v>
      </c>
      <c r="O60" s="106" t="e">
        <f>+#REF!</f>
        <v>#REF!</v>
      </c>
      <c r="Q60" s="95"/>
      <c r="R60" s="94" t="e">
        <f>+(#REF!*(1-#REF!))-#REF!</f>
        <v>#REF!</v>
      </c>
    </row>
    <row r="61" spans="1:44" ht="15.75" x14ac:dyDescent="0.25">
      <c r="A61" s="87"/>
      <c r="B61" s="115"/>
      <c r="C61" s="158"/>
      <c r="D61" s="158"/>
      <c r="E61" s="158"/>
      <c r="F61" s="158"/>
      <c r="G61" s="158"/>
      <c r="H61" s="158"/>
      <c r="I61" s="158"/>
      <c r="J61" s="53"/>
      <c r="K61" s="7"/>
      <c r="L61" s="8"/>
      <c r="M61" s="93">
        <v>29</v>
      </c>
      <c r="N61" s="93" t="s">
        <v>82</v>
      </c>
      <c r="O61" s="106" t="e">
        <f>+#REF!</f>
        <v>#REF!</v>
      </c>
      <c r="Q61" s="95"/>
      <c r="R61" s="94" t="e">
        <f>+#REF!-#REF!-#REF!-#REF!-#REF!-#REF!-#REF!</f>
        <v>#REF!</v>
      </c>
    </row>
    <row r="62" spans="1:44" x14ac:dyDescent="0.25">
      <c r="A62" s="87">
        <v>2</v>
      </c>
      <c r="B62" s="131" t="b">
        <v>0</v>
      </c>
      <c r="C62" s="142" t="s">
        <v>106</v>
      </c>
      <c r="D62" s="142"/>
      <c r="E62" s="142"/>
      <c r="F62" s="142"/>
      <c r="G62" s="142"/>
      <c r="H62" s="142"/>
      <c r="I62" s="142"/>
      <c r="J62" s="142"/>
      <c r="K62" s="7"/>
      <c r="L62" s="8"/>
      <c r="M62" s="93">
        <v>27</v>
      </c>
      <c r="N62" s="93" t="s">
        <v>81</v>
      </c>
      <c r="O62" s="106" t="e">
        <f>+#REF!</f>
        <v>#REF!</v>
      </c>
      <c r="Q62" s="95"/>
      <c r="R62" s="94" t="e">
        <f>+(#REF!*#REF!)+(#REF!*#REF!)-#REF!</f>
        <v>#REF!</v>
      </c>
    </row>
    <row r="63" spans="1:44" x14ac:dyDescent="0.25">
      <c r="A63" s="87" t="s">
        <v>107</v>
      </c>
      <c r="B63" s="131" t="b">
        <v>0</v>
      </c>
      <c r="C63" s="142" t="s">
        <v>101</v>
      </c>
      <c r="D63" s="142"/>
      <c r="E63" s="142"/>
      <c r="F63" s="142"/>
      <c r="G63" s="142"/>
      <c r="H63" s="142"/>
      <c r="I63" s="142"/>
      <c r="J63" s="142"/>
      <c r="K63" s="7"/>
      <c r="L63" s="8"/>
      <c r="M63" s="93">
        <v>28</v>
      </c>
      <c r="O63" s="106"/>
      <c r="Q63" s="95"/>
      <c r="R63" s="94" t="e">
        <f>+(((#REF!)*(1-#REF!)))+(((#REF!)*(1-#REF!)))-#REF!</f>
        <v>#REF!</v>
      </c>
    </row>
    <row r="64" spans="1:44" x14ac:dyDescent="0.25">
      <c r="A64" s="88" t="s">
        <v>108</v>
      </c>
      <c r="B64" s="131" t="b">
        <v>0</v>
      </c>
      <c r="C64" s="142" t="s">
        <v>104</v>
      </c>
      <c r="D64" s="142"/>
      <c r="E64" s="142"/>
      <c r="F64" s="142"/>
      <c r="G64" s="142"/>
      <c r="H64" s="142"/>
      <c r="I64" s="142"/>
      <c r="J64" s="142"/>
      <c r="K64" s="7"/>
      <c r="L64" s="8"/>
      <c r="M64" s="93">
        <v>30</v>
      </c>
      <c r="N64" s="93" t="s">
        <v>83</v>
      </c>
      <c r="O64" s="106" t="e">
        <f>+#REF!</f>
        <v>#REF!</v>
      </c>
      <c r="Q64" s="95"/>
    </row>
    <row r="65" spans="1:17" x14ac:dyDescent="0.25">
      <c r="A65" s="88">
        <v>3</v>
      </c>
      <c r="B65" s="131" t="b">
        <v>0</v>
      </c>
      <c r="C65" s="142" t="s">
        <v>52</v>
      </c>
      <c r="D65" s="142"/>
      <c r="E65" s="142"/>
      <c r="F65" s="142"/>
      <c r="G65" s="142"/>
      <c r="H65" s="142"/>
      <c r="I65" s="142"/>
      <c r="J65" s="142"/>
      <c r="K65" s="7"/>
      <c r="L65" s="8"/>
      <c r="M65" s="93">
        <v>32</v>
      </c>
      <c r="N65" s="93" t="s">
        <v>84</v>
      </c>
      <c r="O65" s="106" t="e">
        <f>+#REF!</f>
        <v>#REF!</v>
      </c>
      <c r="Q65" s="95"/>
    </row>
    <row r="66" spans="1:17" x14ac:dyDescent="0.25">
      <c r="A66" s="88">
        <v>4</v>
      </c>
      <c r="B66" s="131" t="b">
        <v>0</v>
      </c>
      <c r="C66" s="142" t="s">
        <v>109</v>
      </c>
      <c r="D66" s="142"/>
      <c r="E66" s="142"/>
      <c r="F66" s="142"/>
      <c r="G66" s="142"/>
      <c r="H66" s="142"/>
      <c r="I66" s="142"/>
      <c r="J66" s="142"/>
      <c r="K66" s="7"/>
      <c r="L66" s="8"/>
      <c r="M66" s="93">
        <v>33</v>
      </c>
      <c r="Q66" s="95"/>
    </row>
    <row r="67" spans="1:17" x14ac:dyDescent="0.25">
      <c r="A67" s="156"/>
      <c r="B67" s="157"/>
      <c r="C67" s="158"/>
      <c r="D67" s="158"/>
      <c r="E67" s="158"/>
      <c r="F67" s="158"/>
      <c r="G67" s="158"/>
      <c r="H67" s="158"/>
      <c r="I67" s="158"/>
      <c r="J67" s="53"/>
      <c r="K67" s="7"/>
      <c r="L67" s="8"/>
      <c r="M67" s="93">
        <v>35</v>
      </c>
      <c r="N67" s="93" t="s">
        <v>85</v>
      </c>
      <c r="O67" s="108" t="e">
        <f>+#REF!</f>
        <v>#REF!</v>
      </c>
      <c r="Q67" s="95"/>
    </row>
    <row r="68" spans="1:17" x14ac:dyDescent="0.25">
      <c r="A68" s="153"/>
      <c r="B68" s="154"/>
      <c r="C68" s="155"/>
      <c r="D68" s="155"/>
      <c r="E68" s="155"/>
      <c r="F68" s="155"/>
      <c r="G68" s="155"/>
      <c r="H68" s="155"/>
      <c r="I68" s="155"/>
      <c r="J68" s="53"/>
      <c r="K68" s="7"/>
      <c r="L68" s="8"/>
      <c r="M68" s="93">
        <v>36</v>
      </c>
      <c r="N68" s="93" t="s">
        <v>86</v>
      </c>
      <c r="O68" s="106" t="e">
        <f>+O67*#REF!</f>
        <v>#REF!</v>
      </c>
      <c r="Q68" s="95"/>
    </row>
    <row r="69" spans="1:17" x14ac:dyDescent="0.25">
      <c r="A69" s="153"/>
      <c r="B69" s="154"/>
      <c r="C69" s="155"/>
      <c r="D69" s="155"/>
      <c r="E69" s="155"/>
      <c r="F69" s="155"/>
      <c r="G69" s="155"/>
      <c r="H69" s="155"/>
      <c r="I69" s="155"/>
      <c r="J69" s="53"/>
      <c r="K69" s="7"/>
      <c r="L69" s="8"/>
      <c r="M69" s="93">
        <v>37</v>
      </c>
      <c r="N69" s="93" t="s">
        <v>87</v>
      </c>
      <c r="O69" s="108" t="e">
        <f>+#REF!</f>
        <v>#REF!</v>
      </c>
      <c r="Q69" s="95"/>
    </row>
    <row r="70" spans="1:17" ht="15.75" customHeight="1" x14ac:dyDescent="0.25">
      <c r="A70" s="89">
        <v>5</v>
      </c>
      <c r="B70" s="131" t="b">
        <v>0</v>
      </c>
      <c r="C70" s="142" t="s">
        <v>110</v>
      </c>
      <c r="D70" s="142"/>
      <c r="E70" s="142"/>
      <c r="F70" s="142"/>
      <c r="G70" s="142"/>
      <c r="H70" s="142"/>
      <c r="I70" s="142"/>
      <c r="J70" s="142"/>
      <c r="K70" s="7"/>
      <c r="L70" s="8"/>
      <c r="M70" s="93">
        <v>38</v>
      </c>
      <c r="N70" s="93" t="s">
        <v>88</v>
      </c>
      <c r="O70" s="106" t="e">
        <f>+O69*#REF!</f>
        <v>#REF!</v>
      </c>
      <c r="Q70" s="95"/>
    </row>
    <row r="71" spans="1:17" x14ac:dyDescent="0.25">
      <c r="A71" s="143"/>
      <c r="B71" s="144"/>
      <c r="C71" s="144"/>
      <c r="D71" s="144"/>
      <c r="E71" s="144"/>
      <c r="F71" s="144"/>
      <c r="G71" s="144"/>
      <c r="H71" s="144"/>
      <c r="I71" s="144"/>
      <c r="J71" s="145"/>
      <c r="K71" s="7"/>
      <c r="L71" s="54"/>
      <c r="M71" s="93">
        <v>39</v>
      </c>
      <c r="N71" s="93" t="s">
        <v>89</v>
      </c>
      <c r="O71" s="108" t="e">
        <f>+#REF!</f>
        <v>#REF!</v>
      </c>
      <c r="Q71" s="95"/>
    </row>
    <row r="72" spans="1:17" ht="15.75" x14ac:dyDescent="0.25">
      <c r="A72" s="55" t="s">
        <v>111</v>
      </c>
      <c r="B72" s="56"/>
      <c r="C72" s="56"/>
      <c r="D72" s="56"/>
      <c r="E72" s="56"/>
      <c r="F72" s="56"/>
      <c r="G72" s="56"/>
      <c r="H72" s="56"/>
      <c r="I72" s="56"/>
      <c r="J72" s="57"/>
      <c r="K72" s="7"/>
      <c r="L72" s="8"/>
      <c r="M72" s="93">
        <v>40</v>
      </c>
      <c r="N72" s="93" t="s">
        <v>90</v>
      </c>
      <c r="O72" s="109" t="e">
        <f>+O71*#REF!</f>
        <v>#REF!</v>
      </c>
      <c r="Q72" s="95"/>
    </row>
    <row r="73" spans="1:17" ht="9.75" customHeight="1" x14ac:dyDescent="0.25">
      <c r="A73" s="40"/>
      <c r="B73" s="58"/>
      <c r="C73" s="58"/>
      <c r="D73" s="58"/>
      <c r="E73" s="58"/>
      <c r="F73" s="58"/>
      <c r="G73" s="58"/>
      <c r="H73" s="58"/>
      <c r="I73" s="58"/>
      <c r="J73" s="59"/>
      <c r="K73" s="7"/>
      <c r="L73" s="5"/>
      <c r="M73" s="93">
        <v>41</v>
      </c>
      <c r="N73" s="93" t="s">
        <v>91</v>
      </c>
      <c r="O73" s="108" t="e">
        <f>+#REF!</f>
        <v>#REF!</v>
      </c>
      <c r="Q73" s="95"/>
    </row>
    <row r="74" spans="1:17" x14ac:dyDescent="0.25">
      <c r="A74" s="60"/>
      <c r="B74" s="61"/>
      <c r="C74" s="114" t="s">
        <v>112</v>
      </c>
      <c r="E74" s="61"/>
      <c r="F74" s="61"/>
      <c r="G74" s="61"/>
      <c r="H74" s="61"/>
      <c r="I74" s="61"/>
      <c r="J74" s="59"/>
      <c r="K74" s="7"/>
      <c r="L74" s="54"/>
      <c r="M74" s="93">
        <v>42</v>
      </c>
      <c r="N74" s="93" t="s">
        <v>92</v>
      </c>
      <c r="O74" s="109" t="e">
        <f>+O73*#REF!</f>
        <v>#REF!</v>
      </c>
      <c r="Q74" s="95"/>
    </row>
    <row r="75" spans="1:17" ht="9" customHeight="1" x14ac:dyDescent="0.25">
      <c r="A75" s="60"/>
      <c r="B75" s="61"/>
      <c r="C75" s="62"/>
      <c r="D75" s="63"/>
      <c r="E75" s="61"/>
      <c r="F75" s="61"/>
      <c r="G75" s="61"/>
      <c r="H75" s="61"/>
      <c r="I75" s="61"/>
      <c r="J75" s="59"/>
      <c r="K75" s="7"/>
      <c r="L75" s="8"/>
      <c r="M75" s="93">
        <v>43</v>
      </c>
      <c r="N75" s="93" t="s">
        <v>93</v>
      </c>
      <c r="O75" s="108" t="e">
        <f>+#REF!</f>
        <v>#REF!</v>
      </c>
      <c r="Q75" s="95"/>
    </row>
    <row r="76" spans="1:17" x14ac:dyDescent="0.25">
      <c r="A76" s="60"/>
      <c r="B76" s="61"/>
      <c r="D76" s="85" t="s">
        <v>113</v>
      </c>
      <c r="E76" s="64"/>
      <c r="F76" s="64"/>
      <c r="G76" s="64"/>
      <c r="H76" s="64"/>
      <c r="I76" s="64"/>
      <c r="J76" s="59"/>
      <c r="K76" s="7"/>
      <c r="L76" s="8"/>
      <c r="M76" s="93">
        <v>44</v>
      </c>
      <c r="N76" s="93" t="s">
        <v>94</v>
      </c>
      <c r="O76" s="109" t="e">
        <f>+O75*#REF!</f>
        <v>#REF!</v>
      </c>
      <c r="Q76" s="95"/>
    </row>
    <row r="77" spans="1:17" x14ac:dyDescent="0.25">
      <c r="A77" s="65"/>
      <c r="B77" s="53"/>
      <c r="C77" s="78" t="s">
        <v>37</v>
      </c>
      <c r="D77" s="74" t="s">
        <v>38</v>
      </c>
      <c r="E77" s="82"/>
      <c r="F77" s="82"/>
      <c r="G77" s="82"/>
      <c r="H77" s="74" t="s">
        <v>39</v>
      </c>
      <c r="I77" s="83"/>
      <c r="J77" s="66"/>
      <c r="K77" s="7"/>
      <c r="L77" s="8"/>
      <c r="M77" s="93">
        <v>45</v>
      </c>
      <c r="N77" s="93" t="s">
        <v>95</v>
      </c>
      <c r="O77" s="108" t="e">
        <f>+#REF!</f>
        <v>#REF!</v>
      </c>
      <c r="Q77" s="95"/>
    </row>
    <row r="78" spans="1:17" x14ac:dyDescent="0.25">
      <c r="A78" s="65"/>
      <c r="B78" s="53"/>
      <c r="C78" s="67" t="s">
        <v>114</v>
      </c>
      <c r="D78" s="134" t="s">
        <v>115</v>
      </c>
      <c r="E78" s="135"/>
      <c r="F78" s="135"/>
      <c r="G78" s="135"/>
      <c r="H78" s="136"/>
      <c r="I78" s="137"/>
      <c r="J78" s="66"/>
      <c r="K78" s="7"/>
      <c r="L78" s="8"/>
      <c r="M78" s="93">
        <v>46</v>
      </c>
      <c r="N78" s="93" t="s">
        <v>96</v>
      </c>
      <c r="O78" s="109" t="e">
        <f>+O77*#REF!</f>
        <v>#REF!</v>
      </c>
      <c r="Q78" s="95"/>
    </row>
    <row r="79" spans="1:17" x14ac:dyDescent="0.25">
      <c r="A79" s="68"/>
      <c r="B79" s="69"/>
      <c r="C79" s="67" t="s">
        <v>117</v>
      </c>
      <c r="D79" s="134" t="s">
        <v>116</v>
      </c>
      <c r="E79" s="135"/>
      <c r="F79" s="135"/>
      <c r="G79" s="135"/>
      <c r="H79" s="136"/>
      <c r="I79" s="137"/>
      <c r="J79" s="66"/>
      <c r="K79" s="7"/>
      <c r="L79" s="8"/>
      <c r="M79" s="93">
        <v>47</v>
      </c>
      <c r="N79" s="93" t="s">
        <v>97</v>
      </c>
      <c r="O79" s="108" t="e">
        <f>+#REF!</f>
        <v>#REF!</v>
      </c>
      <c r="Q79" s="95"/>
    </row>
    <row r="80" spans="1:17" x14ac:dyDescent="0.25">
      <c r="A80" s="70"/>
      <c r="B80" s="71"/>
      <c r="C80" s="67">
        <v>3</v>
      </c>
      <c r="D80" s="134" t="s">
        <v>118</v>
      </c>
      <c r="E80" s="135"/>
      <c r="F80" s="135"/>
      <c r="G80" s="135"/>
      <c r="H80" s="138"/>
      <c r="I80" s="139"/>
      <c r="J80" s="66"/>
      <c r="K80" s="7"/>
      <c r="L80" s="8"/>
      <c r="M80" s="93">
        <v>48</v>
      </c>
      <c r="N80" s="93" t="s">
        <v>98</v>
      </c>
      <c r="O80" s="109" t="e">
        <f>+O79*#REF!</f>
        <v>#REF!</v>
      </c>
      <c r="Q80" s="95"/>
    </row>
    <row r="81" spans="1:46" x14ac:dyDescent="0.25">
      <c r="A81" s="116"/>
      <c r="B81" s="72"/>
      <c r="C81" s="76"/>
      <c r="D81" s="118" t="s">
        <v>119</v>
      </c>
      <c r="E81" s="15"/>
      <c r="F81" s="15"/>
      <c r="G81" s="15"/>
      <c r="H81" s="117"/>
      <c r="I81" s="117"/>
      <c r="J81" s="66"/>
      <c r="K81" s="7"/>
      <c r="L81" s="8"/>
      <c r="O81" s="109"/>
      <c r="Q81" s="95"/>
    </row>
    <row r="82" spans="1:46" x14ac:dyDescent="0.25">
      <c r="A82" s="119"/>
      <c r="B82" s="120"/>
      <c r="C82" s="121"/>
      <c r="D82" s="122"/>
      <c r="E82" s="123"/>
      <c r="F82" s="123"/>
      <c r="G82" s="123"/>
      <c r="H82" s="124"/>
      <c r="I82" s="124"/>
      <c r="J82" s="125"/>
      <c r="K82" s="7"/>
      <c r="L82" s="8"/>
      <c r="M82" s="7"/>
      <c r="N82" s="7"/>
      <c r="O82" s="7"/>
      <c r="P82" s="7"/>
      <c r="Q82" s="126"/>
      <c r="R82" s="73"/>
      <c r="S82" s="127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</row>
    <row r="83" spans="1:46" ht="19.5" customHeight="1" x14ac:dyDescent="0.25">
      <c r="B83" s="129"/>
      <c r="C83" s="129"/>
      <c r="K83" s="7"/>
      <c r="L83" s="8"/>
      <c r="M83" s="7"/>
      <c r="N83" s="7"/>
      <c r="O83" s="7"/>
      <c r="P83" s="7"/>
      <c r="Q83" s="126"/>
      <c r="R83" s="73"/>
      <c r="S83" s="4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</row>
    <row r="84" spans="1:46" s="75" customFormat="1" x14ac:dyDescent="0.25">
      <c r="A84" s="140" t="s">
        <v>40</v>
      </c>
      <c r="B84" s="140"/>
      <c r="C84" s="140"/>
      <c r="D84" s="140"/>
      <c r="E84" s="140"/>
      <c r="F84" s="140"/>
      <c r="G84" s="140"/>
      <c r="H84" s="140"/>
      <c r="I84" s="140"/>
      <c r="J84" s="140"/>
      <c r="K84" s="7"/>
      <c r="L84" s="8"/>
      <c r="M84" s="93"/>
      <c r="N84" s="93"/>
      <c r="O84" s="93"/>
      <c r="P84" s="93"/>
      <c r="Q84" s="95"/>
      <c r="R84" s="94"/>
      <c r="S84" s="112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</row>
    <row r="85" spans="1:46" s="75" customFormat="1" x14ac:dyDescent="0.25">
      <c r="A85" s="141" t="s">
        <v>123</v>
      </c>
      <c r="B85" s="141"/>
      <c r="C85" s="141"/>
      <c r="D85" s="141"/>
      <c r="E85" s="141"/>
      <c r="F85" s="141"/>
      <c r="G85" s="141"/>
      <c r="H85" s="141"/>
      <c r="I85" s="141"/>
      <c r="J85" s="141"/>
      <c r="K85" s="7"/>
      <c r="L85" s="8"/>
      <c r="M85" s="93"/>
      <c r="N85" s="93"/>
      <c r="O85" s="93"/>
      <c r="P85" s="93"/>
      <c r="Q85" s="95"/>
      <c r="R85" s="94"/>
      <c r="S85" s="112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</row>
    <row r="86" spans="1:46" s="75" customFormat="1" x14ac:dyDescent="0.25">
      <c r="A86" s="133"/>
      <c r="B86" s="133"/>
      <c r="C86" s="133"/>
      <c r="D86" s="133"/>
      <c r="E86" s="133"/>
      <c r="F86" s="133"/>
      <c r="G86" s="133"/>
      <c r="H86" s="133"/>
      <c r="I86" s="133"/>
      <c r="J86" s="133"/>
      <c r="K86" s="7"/>
      <c r="L86" s="8"/>
      <c r="M86" s="93"/>
      <c r="N86" s="93"/>
      <c r="O86" s="93"/>
      <c r="P86" s="93"/>
      <c r="Q86" s="95"/>
      <c r="R86" s="94"/>
      <c r="S86" s="112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</row>
    <row r="87" spans="1:46" s="75" customFormat="1" x14ac:dyDescent="0.25">
      <c r="A87" s="133" t="s">
        <v>41</v>
      </c>
      <c r="B87" s="133"/>
      <c r="C87" s="133"/>
      <c r="D87" s="133"/>
      <c r="E87" s="133"/>
      <c r="F87" s="133"/>
      <c r="G87" s="133"/>
      <c r="H87" s="133"/>
      <c r="I87" s="133"/>
      <c r="J87" s="133"/>
      <c r="K87" s="7"/>
      <c r="L87" s="8"/>
      <c r="M87" s="93"/>
      <c r="N87" s="93"/>
      <c r="O87" s="93"/>
      <c r="P87" s="93"/>
      <c r="Q87" s="95"/>
      <c r="R87" s="94"/>
      <c r="S87" s="112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</row>
    <row r="88" spans="1:46" s="75" customFormat="1" x14ac:dyDescent="0.25">
      <c r="A88" s="133" t="s">
        <v>49</v>
      </c>
      <c r="B88" s="133"/>
      <c r="C88" s="133"/>
      <c r="D88" s="133"/>
      <c r="E88" s="133"/>
      <c r="F88" s="133"/>
      <c r="G88" s="133"/>
      <c r="H88" s="133"/>
      <c r="I88" s="133"/>
      <c r="J88" s="133"/>
      <c r="K88" s="7"/>
      <c r="L88" s="8"/>
      <c r="M88" s="93"/>
      <c r="N88" s="93"/>
      <c r="O88" s="93"/>
      <c r="P88" s="110"/>
      <c r="Q88" s="95"/>
      <c r="R88" s="94"/>
      <c r="S88" s="112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</row>
    <row r="89" spans="1:46" s="75" customFormat="1" x14ac:dyDescent="0.25">
      <c r="A89" s="133" t="s">
        <v>121</v>
      </c>
      <c r="B89" s="133"/>
      <c r="C89" s="133"/>
      <c r="D89" s="133"/>
      <c r="E89" s="133"/>
      <c r="F89" s="133"/>
      <c r="G89" s="133"/>
      <c r="H89" s="133"/>
      <c r="I89" s="133"/>
      <c r="J89" s="133"/>
      <c r="K89" s="7"/>
      <c r="L89" s="8"/>
      <c r="M89" s="93"/>
      <c r="N89" s="93"/>
      <c r="O89" s="93"/>
      <c r="P89" s="93"/>
      <c r="Q89" s="95"/>
      <c r="R89" s="94"/>
      <c r="S89" s="112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</row>
    <row r="90" spans="1:46" s="75" customFormat="1" x14ac:dyDescent="0.25">
      <c r="A90" s="133" t="s">
        <v>42</v>
      </c>
      <c r="B90" s="133"/>
      <c r="C90" s="133"/>
      <c r="D90" s="133"/>
      <c r="E90" s="133"/>
      <c r="F90" s="133"/>
      <c r="G90" s="133"/>
      <c r="H90" s="133"/>
      <c r="I90" s="133"/>
      <c r="J90" s="133"/>
      <c r="K90" s="7"/>
      <c r="L90" s="8"/>
      <c r="M90" s="93"/>
      <c r="N90" s="93"/>
      <c r="O90" s="93"/>
      <c r="P90" s="93"/>
      <c r="Q90" s="95"/>
      <c r="R90" s="94"/>
      <c r="S90" s="112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</row>
    <row r="91" spans="1:46" s="75" customFormat="1" x14ac:dyDescent="0.25">
      <c r="A91" s="133" t="s">
        <v>43</v>
      </c>
      <c r="B91" s="133"/>
      <c r="C91" s="133"/>
      <c r="D91" s="133"/>
      <c r="E91" s="133"/>
      <c r="F91" s="133"/>
      <c r="G91" s="133"/>
      <c r="H91" s="133"/>
      <c r="I91" s="133"/>
      <c r="J91" s="133"/>
      <c r="K91" s="7"/>
      <c r="L91" s="8"/>
      <c r="M91" s="93"/>
      <c r="N91" s="93"/>
      <c r="O91" s="93"/>
      <c r="P91" s="93"/>
      <c r="Q91" s="95"/>
      <c r="R91" s="94"/>
      <c r="S91" s="112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</row>
    <row r="92" spans="1:46" s="75" customFormat="1" x14ac:dyDescent="0.25">
      <c r="A92" s="133" t="s">
        <v>44</v>
      </c>
      <c r="B92" s="133"/>
      <c r="C92" s="133"/>
      <c r="D92" s="133"/>
      <c r="E92" s="133"/>
      <c r="F92" s="133"/>
      <c r="G92" s="133"/>
      <c r="H92" s="133"/>
      <c r="I92" s="133"/>
      <c r="J92" s="133"/>
      <c r="K92" s="7"/>
      <c r="L92" s="8"/>
      <c r="M92" s="93"/>
      <c r="N92" s="93"/>
      <c r="O92" s="93"/>
      <c r="P92" s="93"/>
      <c r="Q92" s="95"/>
      <c r="R92" s="94"/>
      <c r="S92" s="112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</row>
    <row r="93" spans="1:46" x14ac:dyDescent="0.25">
      <c r="K93" s="7"/>
      <c r="L93" s="7"/>
      <c r="Q93" s="95"/>
    </row>
    <row r="94" spans="1:46" x14ac:dyDescent="0.25">
      <c r="K94" s="7"/>
      <c r="L94" s="7"/>
      <c r="Q94" s="95"/>
    </row>
    <row r="95" spans="1:46" x14ac:dyDescent="0.25">
      <c r="K95" s="7"/>
      <c r="L95" s="7"/>
      <c r="Q95" s="95"/>
    </row>
    <row r="96" spans="1:46" x14ac:dyDescent="0.25">
      <c r="K96" s="7"/>
      <c r="L96" s="7"/>
      <c r="Q96" s="95"/>
    </row>
    <row r="97" spans="11:17" x14ac:dyDescent="0.25">
      <c r="K97" s="7"/>
      <c r="L97" s="7"/>
      <c r="Q97" s="95"/>
    </row>
    <row r="98" spans="11:17" x14ac:dyDescent="0.25">
      <c r="K98" s="7"/>
      <c r="L98" s="7"/>
      <c r="Q98" s="95"/>
    </row>
    <row r="99" spans="11:17" x14ac:dyDescent="0.25">
      <c r="K99" s="7"/>
      <c r="L99" s="7"/>
      <c r="Q99" s="95"/>
    </row>
    <row r="100" spans="11:17" x14ac:dyDescent="0.25">
      <c r="K100" s="7"/>
      <c r="L100" s="7"/>
      <c r="P100" s="110"/>
      <c r="Q100" s="95"/>
    </row>
    <row r="101" spans="11:17" x14ac:dyDescent="0.25">
      <c r="K101" s="7"/>
      <c r="L101" s="7"/>
      <c r="Q101" s="95"/>
    </row>
    <row r="102" spans="11:17" x14ac:dyDescent="0.25">
      <c r="K102" s="7"/>
      <c r="L102" s="7"/>
      <c r="Q102" s="95"/>
    </row>
    <row r="103" spans="11:17" x14ac:dyDescent="0.25">
      <c r="K103" s="7"/>
      <c r="L103" s="7"/>
      <c r="Q103" s="95"/>
    </row>
    <row r="104" spans="11:17" x14ac:dyDescent="0.25">
      <c r="K104" s="7"/>
      <c r="L104" s="7"/>
      <c r="Q104" s="95"/>
    </row>
    <row r="105" spans="11:17" x14ac:dyDescent="0.25">
      <c r="K105" s="7"/>
      <c r="L105" s="7"/>
      <c r="Q105" s="95"/>
    </row>
    <row r="106" spans="11:17" x14ac:dyDescent="0.25">
      <c r="K106" s="7"/>
      <c r="L106" s="7"/>
      <c r="Q106" s="95"/>
    </row>
    <row r="107" spans="11:17" x14ac:dyDescent="0.25">
      <c r="K107" s="7"/>
      <c r="L107" s="7"/>
      <c r="Q107" s="95"/>
    </row>
    <row r="108" spans="11:17" x14ac:dyDescent="0.25">
      <c r="K108" s="7"/>
      <c r="L108" s="7"/>
      <c r="Q108" s="95"/>
    </row>
    <row r="109" spans="11:17" x14ac:dyDescent="0.25">
      <c r="K109" s="7"/>
      <c r="L109" s="7"/>
      <c r="Q109" s="95"/>
    </row>
    <row r="110" spans="11:17" x14ac:dyDescent="0.25">
      <c r="K110" s="7"/>
      <c r="L110" s="7"/>
      <c r="Q110" s="95"/>
    </row>
    <row r="111" spans="11:17" x14ac:dyDescent="0.25">
      <c r="K111" s="7"/>
      <c r="L111" s="7"/>
      <c r="Q111" s="95"/>
    </row>
    <row r="112" spans="11:17" x14ac:dyDescent="0.25">
      <c r="K112" s="7"/>
      <c r="L112" s="7"/>
      <c r="Q112" s="95"/>
    </row>
    <row r="113" spans="11:17" x14ac:dyDescent="0.25">
      <c r="K113" s="7"/>
      <c r="L113" s="7"/>
      <c r="Q113" s="95"/>
    </row>
    <row r="114" spans="11:17" x14ac:dyDescent="0.25">
      <c r="K114" s="7"/>
      <c r="L114" s="7"/>
      <c r="Q114" s="95"/>
    </row>
    <row r="115" spans="11:17" x14ac:dyDescent="0.25">
      <c r="K115" s="7"/>
      <c r="L115" s="7"/>
      <c r="Q115" s="95"/>
    </row>
    <row r="116" spans="11:17" x14ac:dyDescent="0.25">
      <c r="K116" s="7"/>
      <c r="L116" s="7"/>
      <c r="Q116" s="95"/>
    </row>
    <row r="117" spans="11:17" x14ac:dyDescent="0.25">
      <c r="K117" s="7"/>
      <c r="L117" s="7"/>
      <c r="Q117" s="95"/>
    </row>
    <row r="118" spans="11:17" x14ac:dyDescent="0.25">
      <c r="K118" s="7"/>
      <c r="L118" s="7"/>
      <c r="Q118" s="95"/>
    </row>
    <row r="119" spans="11:17" x14ac:dyDescent="0.25">
      <c r="K119" s="7"/>
      <c r="L119" s="7"/>
      <c r="Q119" s="95"/>
    </row>
    <row r="120" spans="11:17" x14ac:dyDescent="0.25">
      <c r="K120" s="7"/>
      <c r="L120" s="7"/>
      <c r="Q120" s="95"/>
    </row>
    <row r="121" spans="11:17" x14ac:dyDescent="0.25">
      <c r="K121" s="7"/>
      <c r="L121" s="7"/>
      <c r="Q121" s="95"/>
    </row>
    <row r="122" spans="11:17" x14ac:dyDescent="0.25">
      <c r="K122" s="7"/>
      <c r="L122" s="7"/>
      <c r="Q122" s="95"/>
    </row>
    <row r="123" spans="11:17" x14ac:dyDescent="0.25">
      <c r="K123" s="7"/>
      <c r="L123" s="7"/>
      <c r="Q123" s="95"/>
    </row>
    <row r="124" spans="11:17" x14ac:dyDescent="0.25">
      <c r="K124" s="7"/>
      <c r="L124" s="7"/>
      <c r="Q124" s="95"/>
    </row>
    <row r="125" spans="11:17" x14ac:dyDescent="0.25">
      <c r="K125" s="7"/>
      <c r="L125" s="7"/>
      <c r="Q125" s="95"/>
    </row>
    <row r="126" spans="11:17" x14ac:dyDescent="0.25">
      <c r="K126" s="7"/>
      <c r="L126" s="7"/>
      <c r="Q126" s="95"/>
    </row>
    <row r="127" spans="11:17" x14ac:dyDescent="0.25">
      <c r="K127" s="7"/>
      <c r="L127" s="7"/>
      <c r="Q127" s="95"/>
    </row>
    <row r="128" spans="11:17" x14ac:dyDescent="0.25">
      <c r="K128" s="7"/>
      <c r="L128" s="7"/>
      <c r="Q128" s="95"/>
    </row>
    <row r="129" spans="11:17" x14ac:dyDescent="0.25">
      <c r="K129" s="7"/>
      <c r="L129" s="7"/>
      <c r="Q129" s="95"/>
    </row>
    <row r="130" spans="11:17" x14ac:dyDescent="0.25">
      <c r="K130" s="7"/>
      <c r="L130" s="7"/>
      <c r="Q130" s="95"/>
    </row>
    <row r="131" spans="11:17" x14ac:dyDescent="0.25">
      <c r="K131" s="7"/>
      <c r="L131" s="7"/>
      <c r="Q131" s="95"/>
    </row>
    <row r="132" spans="11:17" x14ac:dyDescent="0.25">
      <c r="K132" s="7"/>
      <c r="L132" s="7"/>
      <c r="Q132" s="95"/>
    </row>
    <row r="133" spans="11:17" x14ac:dyDescent="0.25">
      <c r="K133" s="7"/>
      <c r="L133" s="7"/>
      <c r="Q133" s="95"/>
    </row>
    <row r="134" spans="11:17" x14ac:dyDescent="0.25">
      <c r="K134" s="7"/>
      <c r="L134" s="7"/>
      <c r="Q134" s="95"/>
    </row>
    <row r="135" spans="11:17" x14ac:dyDescent="0.25">
      <c r="K135" s="7"/>
      <c r="L135" s="7"/>
      <c r="Q135" s="95"/>
    </row>
    <row r="136" spans="11:17" x14ac:dyDescent="0.25">
      <c r="K136" s="7"/>
      <c r="L136" s="7"/>
      <c r="Q136" s="95"/>
    </row>
    <row r="137" spans="11:17" x14ac:dyDescent="0.25">
      <c r="K137" s="7"/>
      <c r="L137" s="7"/>
      <c r="Q137" s="95"/>
    </row>
    <row r="138" spans="11:17" x14ac:dyDescent="0.25">
      <c r="K138" s="7"/>
      <c r="L138" s="7"/>
      <c r="Q138" s="95"/>
    </row>
    <row r="139" spans="11:17" x14ac:dyDescent="0.25">
      <c r="K139" s="7"/>
      <c r="L139" s="7"/>
      <c r="Q139" s="95"/>
    </row>
    <row r="140" spans="11:17" x14ac:dyDescent="0.25">
      <c r="K140" s="7"/>
      <c r="L140" s="7"/>
      <c r="Q140" s="95"/>
    </row>
    <row r="141" spans="11:17" x14ac:dyDescent="0.25">
      <c r="K141" s="7"/>
      <c r="L141" s="7"/>
      <c r="Q141" s="95"/>
    </row>
    <row r="142" spans="11:17" x14ac:dyDescent="0.25">
      <c r="K142" s="7"/>
      <c r="L142" s="7"/>
      <c r="Q142" s="95"/>
    </row>
    <row r="143" spans="11:17" x14ac:dyDescent="0.25">
      <c r="K143" s="7"/>
      <c r="L143" s="7"/>
      <c r="Q143" s="95"/>
    </row>
    <row r="144" spans="11:17" x14ac:dyDescent="0.25">
      <c r="K144" s="7"/>
      <c r="L144" s="7"/>
      <c r="Q144" s="95"/>
    </row>
    <row r="145" spans="11:17" x14ac:dyDescent="0.25">
      <c r="K145" s="7"/>
      <c r="L145" s="7"/>
      <c r="Q145" s="95"/>
    </row>
    <row r="146" spans="11:17" x14ac:dyDescent="0.25">
      <c r="K146" s="7"/>
      <c r="L146" s="7"/>
      <c r="Q146" s="95"/>
    </row>
    <row r="147" spans="11:17" x14ac:dyDescent="0.25">
      <c r="K147" s="7"/>
      <c r="L147" s="7"/>
      <c r="Q147" s="95"/>
    </row>
    <row r="148" spans="11:17" x14ac:dyDescent="0.25">
      <c r="K148" s="7"/>
      <c r="L148" s="7"/>
      <c r="Q148" s="95"/>
    </row>
    <row r="149" spans="11:17" x14ac:dyDescent="0.25">
      <c r="K149" s="7"/>
      <c r="L149" s="7"/>
      <c r="Q149" s="95"/>
    </row>
    <row r="150" spans="11:17" x14ac:dyDescent="0.25">
      <c r="K150" s="7"/>
      <c r="L150" s="7"/>
      <c r="Q150" s="95"/>
    </row>
    <row r="151" spans="11:17" x14ac:dyDescent="0.25">
      <c r="K151" s="7"/>
      <c r="L151" s="7"/>
      <c r="Q151" s="95"/>
    </row>
    <row r="152" spans="11:17" x14ac:dyDescent="0.25">
      <c r="K152" s="7"/>
      <c r="L152" s="7"/>
      <c r="Q152" s="95"/>
    </row>
    <row r="153" spans="11:17" x14ac:dyDescent="0.25">
      <c r="K153" s="7"/>
      <c r="L153" s="7"/>
      <c r="Q153" s="95"/>
    </row>
    <row r="154" spans="11:17" x14ac:dyDescent="0.25">
      <c r="K154" s="7"/>
      <c r="L154" s="7"/>
      <c r="Q154" s="95"/>
    </row>
    <row r="155" spans="11:17" x14ac:dyDescent="0.25">
      <c r="K155" s="7"/>
      <c r="L155" s="7"/>
      <c r="Q155" s="95"/>
    </row>
    <row r="156" spans="11:17" x14ac:dyDescent="0.25">
      <c r="K156" s="7"/>
      <c r="L156" s="7"/>
      <c r="Q156" s="95"/>
    </row>
    <row r="157" spans="11:17" x14ac:dyDescent="0.25">
      <c r="K157" s="7"/>
      <c r="L157" s="7"/>
      <c r="Q157" s="95"/>
    </row>
    <row r="158" spans="11:17" x14ac:dyDescent="0.25">
      <c r="K158" s="7"/>
      <c r="L158" s="7"/>
      <c r="P158" s="99"/>
      <c r="Q158" s="95"/>
    </row>
    <row r="159" spans="11:17" x14ac:dyDescent="0.25">
      <c r="K159" s="7"/>
      <c r="L159" s="7"/>
      <c r="P159" s="99"/>
      <c r="Q159" s="95"/>
    </row>
    <row r="160" spans="11:17" x14ac:dyDescent="0.25">
      <c r="K160" s="7"/>
      <c r="L160" s="7"/>
      <c r="P160" s="99"/>
      <c r="Q160" s="95"/>
    </row>
    <row r="161" spans="11:17" x14ac:dyDescent="0.25">
      <c r="K161" s="7"/>
      <c r="L161" s="7"/>
      <c r="P161" s="110"/>
      <c r="Q161" s="95"/>
    </row>
    <row r="162" spans="11:17" x14ac:dyDescent="0.25">
      <c r="K162" s="7"/>
      <c r="L162" s="7"/>
      <c r="Q162" s="95"/>
    </row>
    <row r="163" spans="11:17" x14ac:dyDescent="0.25">
      <c r="K163" s="7"/>
      <c r="L163" s="7"/>
      <c r="Q163" s="95"/>
    </row>
    <row r="164" spans="11:17" x14ac:dyDescent="0.25">
      <c r="K164" s="7"/>
      <c r="L164" s="7"/>
      <c r="Q164" s="95"/>
    </row>
    <row r="165" spans="11:17" x14ac:dyDescent="0.25">
      <c r="K165" s="7"/>
      <c r="L165" s="7"/>
      <c r="Q165" s="95"/>
    </row>
    <row r="166" spans="11:17" x14ac:dyDescent="0.25">
      <c r="K166" s="7"/>
      <c r="L166" s="7"/>
      <c r="Q166" s="95"/>
    </row>
    <row r="167" spans="11:17" x14ac:dyDescent="0.25">
      <c r="K167" s="7"/>
      <c r="L167" s="7"/>
      <c r="Q167" s="95"/>
    </row>
    <row r="168" spans="11:17" x14ac:dyDescent="0.25">
      <c r="K168" s="7"/>
      <c r="L168" s="7"/>
      <c r="Q168" s="95"/>
    </row>
    <row r="169" spans="11:17" x14ac:dyDescent="0.25">
      <c r="K169" s="7"/>
      <c r="L169" s="7"/>
      <c r="Q169" s="95"/>
    </row>
    <row r="170" spans="11:17" x14ac:dyDescent="0.25">
      <c r="K170" s="7"/>
      <c r="L170" s="7"/>
      <c r="Q170" s="95"/>
    </row>
    <row r="171" spans="11:17" x14ac:dyDescent="0.25">
      <c r="K171" s="7"/>
      <c r="L171" s="7"/>
      <c r="Q171" s="95"/>
    </row>
    <row r="172" spans="11:17" x14ac:dyDescent="0.25">
      <c r="K172" s="7"/>
      <c r="L172" s="7"/>
      <c r="P172" s="99"/>
      <c r="Q172" s="95"/>
    </row>
    <row r="173" spans="11:17" x14ac:dyDescent="0.25">
      <c r="K173" s="7"/>
      <c r="L173" s="7"/>
      <c r="P173" s="99"/>
      <c r="Q173" s="95"/>
    </row>
    <row r="174" spans="11:17" x14ac:dyDescent="0.25">
      <c r="K174" s="7"/>
      <c r="L174" s="7"/>
      <c r="P174" s="99"/>
      <c r="Q174" s="95"/>
    </row>
    <row r="175" spans="11:17" x14ac:dyDescent="0.25">
      <c r="K175" s="7"/>
      <c r="L175" s="7"/>
      <c r="P175" s="110"/>
      <c r="Q175" s="95"/>
    </row>
    <row r="176" spans="11:17" x14ac:dyDescent="0.25">
      <c r="K176" s="7"/>
      <c r="L176" s="7"/>
      <c r="Q176" s="95"/>
    </row>
    <row r="177" spans="11:17" x14ac:dyDescent="0.25">
      <c r="K177" s="7"/>
      <c r="L177" s="7"/>
      <c r="Q177" s="95"/>
    </row>
    <row r="178" spans="11:17" x14ac:dyDescent="0.25">
      <c r="K178" s="7"/>
      <c r="L178" s="7"/>
      <c r="Q178" s="95"/>
    </row>
    <row r="179" spans="11:17" x14ac:dyDescent="0.25">
      <c r="K179" s="7"/>
      <c r="L179" s="7"/>
      <c r="Q179" s="95"/>
    </row>
    <row r="180" spans="11:17" x14ac:dyDescent="0.25">
      <c r="K180" s="7"/>
      <c r="L180" s="7"/>
      <c r="Q180" s="95"/>
    </row>
    <row r="181" spans="11:17" x14ac:dyDescent="0.25">
      <c r="K181" s="7"/>
      <c r="L181" s="7"/>
      <c r="N181" s="95"/>
      <c r="O181" s="96"/>
      <c r="Q181" s="95"/>
    </row>
    <row r="182" spans="11:17" x14ac:dyDescent="0.25">
      <c r="K182" s="7"/>
      <c r="L182" s="7"/>
      <c r="N182" s="95"/>
      <c r="O182" s="96"/>
      <c r="Q182" s="95"/>
    </row>
    <row r="183" spans="11:17" x14ac:dyDescent="0.25">
      <c r="K183" s="7"/>
      <c r="L183" s="7"/>
      <c r="M183" s="95"/>
      <c r="N183" s="95"/>
      <c r="O183" s="96"/>
      <c r="Q183" s="95"/>
    </row>
    <row r="184" spans="11:17" x14ac:dyDescent="0.25">
      <c r="K184" s="7"/>
      <c r="L184" s="7"/>
      <c r="M184" s="95"/>
      <c r="N184" s="95"/>
      <c r="O184" s="96"/>
      <c r="Q184" s="95"/>
    </row>
    <row r="185" spans="11:17" x14ac:dyDescent="0.25">
      <c r="K185" s="7"/>
      <c r="L185" s="7"/>
      <c r="M185" s="95"/>
      <c r="N185" s="95"/>
      <c r="O185" s="96"/>
      <c r="Q185" s="95"/>
    </row>
    <row r="186" spans="11:17" x14ac:dyDescent="0.25">
      <c r="K186" s="7"/>
      <c r="L186" s="7"/>
      <c r="M186" s="95"/>
      <c r="N186" s="95"/>
      <c r="O186" s="96"/>
      <c r="Q186" s="95"/>
    </row>
    <row r="187" spans="11:17" x14ac:dyDescent="0.25">
      <c r="K187" s="7"/>
      <c r="L187" s="7"/>
      <c r="M187" s="95"/>
      <c r="N187" s="95"/>
      <c r="O187" s="96"/>
      <c r="Q187" s="95"/>
    </row>
    <row r="188" spans="11:17" x14ac:dyDescent="0.25">
      <c r="K188" s="7"/>
      <c r="L188" s="7"/>
      <c r="M188" s="95"/>
      <c r="N188" s="95"/>
      <c r="O188" s="96"/>
      <c r="Q188" s="95"/>
    </row>
    <row r="189" spans="11:17" x14ac:dyDescent="0.25">
      <c r="K189" s="7"/>
      <c r="L189" s="7"/>
      <c r="M189" s="95"/>
      <c r="N189" s="95"/>
      <c r="O189" s="96"/>
      <c r="Q189" s="95"/>
    </row>
    <row r="190" spans="11:17" x14ac:dyDescent="0.25">
      <c r="K190" s="7"/>
      <c r="L190" s="7"/>
      <c r="M190" s="95"/>
      <c r="N190" s="95"/>
      <c r="O190" s="96"/>
      <c r="Q190" s="95"/>
    </row>
    <row r="191" spans="11:17" x14ac:dyDescent="0.25">
      <c r="K191" s="7"/>
      <c r="L191" s="7"/>
      <c r="M191" s="95"/>
      <c r="N191" s="95"/>
      <c r="O191" s="96"/>
      <c r="Q191" s="95"/>
    </row>
    <row r="192" spans="11:17" x14ac:dyDescent="0.25">
      <c r="K192" s="7"/>
      <c r="L192" s="7"/>
      <c r="M192" s="95"/>
      <c r="N192" s="95"/>
      <c r="O192" s="96"/>
      <c r="P192" s="111"/>
      <c r="Q192" s="95"/>
    </row>
    <row r="193" spans="11:17" x14ac:dyDescent="0.25">
      <c r="K193" s="7"/>
      <c r="L193" s="7"/>
      <c r="M193" s="95"/>
      <c r="N193" s="95"/>
      <c r="O193" s="96"/>
      <c r="Q193" s="95"/>
    </row>
    <row r="194" spans="11:17" x14ac:dyDescent="0.25">
      <c r="K194" s="7"/>
      <c r="L194" s="7"/>
      <c r="M194" s="95"/>
      <c r="N194" s="95"/>
      <c r="O194" s="96"/>
      <c r="Q194" s="95"/>
    </row>
    <row r="195" spans="11:17" x14ac:dyDescent="0.25">
      <c r="K195" s="7"/>
      <c r="L195" s="7"/>
      <c r="M195" s="95"/>
      <c r="N195" s="95"/>
      <c r="O195" s="96"/>
      <c r="Q195" s="95"/>
    </row>
    <row r="196" spans="11:17" x14ac:dyDescent="0.25">
      <c r="K196" s="7"/>
      <c r="L196" s="7"/>
      <c r="M196" s="95"/>
      <c r="N196" s="95"/>
      <c r="O196" s="96"/>
      <c r="Q196" s="95"/>
    </row>
    <row r="197" spans="11:17" x14ac:dyDescent="0.25">
      <c r="K197" s="7"/>
      <c r="L197" s="7"/>
      <c r="M197" s="95"/>
      <c r="N197" s="95"/>
      <c r="O197" s="96"/>
      <c r="Q197" s="95"/>
    </row>
    <row r="198" spans="11:17" x14ac:dyDescent="0.25">
      <c r="K198" s="7"/>
      <c r="L198" s="7"/>
      <c r="M198" s="95"/>
      <c r="N198" s="95"/>
      <c r="O198" s="96"/>
      <c r="Q198" s="95"/>
    </row>
    <row r="199" spans="11:17" x14ac:dyDescent="0.25">
      <c r="K199" s="7"/>
      <c r="L199" s="7"/>
      <c r="M199" s="95"/>
      <c r="N199" s="95"/>
      <c r="O199" s="96"/>
      <c r="Q199" s="95"/>
    </row>
    <row r="200" spans="11:17" x14ac:dyDescent="0.25">
      <c r="K200" s="7"/>
      <c r="L200" s="7"/>
      <c r="M200" s="95"/>
      <c r="N200" s="95"/>
      <c r="O200" s="96"/>
      <c r="Q200" s="95"/>
    </row>
    <row r="201" spans="11:17" x14ac:dyDescent="0.25">
      <c r="K201" s="7"/>
      <c r="L201" s="7"/>
      <c r="M201" s="95"/>
      <c r="N201" s="95"/>
      <c r="O201" s="96"/>
      <c r="Q201" s="95"/>
    </row>
    <row r="202" spans="11:17" x14ac:dyDescent="0.25">
      <c r="K202" s="7"/>
      <c r="L202" s="7"/>
      <c r="M202" s="95"/>
      <c r="N202" s="95"/>
      <c r="O202" s="96"/>
      <c r="Q202" s="95"/>
    </row>
    <row r="203" spans="11:17" x14ac:dyDescent="0.25">
      <c r="K203" s="7"/>
      <c r="L203" s="7"/>
      <c r="M203" s="95"/>
      <c r="N203" s="95"/>
      <c r="O203" s="96"/>
      <c r="Q203" s="95"/>
    </row>
    <row r="204" spans="11:17" x14ac:dyDescent="0.25">
      <c r="K204" s="7"/>
      <c r="L204" s="7"/>
      <c r="M204" s="95"/>
      <c r="N204" s="95"/>
      <c r="O204" s="96"/>
      <c r="Q204" s="95"/>
    </row>
    <row r="205" spans="11:17" x14ac:dyDescent="0.25">
      <c r="K205" s="7"/>
      <c r="L205" s="7"/>
      <c r="M205" s="95"/>
      <c r="N205" s="95"/>
      <c r="O205" s="96"/>
      <c r="Q205" s="95"/>
    </row>
    <row r="206" spans="11:17" x14ac:dyDescent="0.25">
      <c r="K206" s="7"/>
      <c r="L206" s="7"/>
      <c r="M206" s="95"/>
      <c r="N206" s="95"/>
      <c r="O206" s="96"/>
      <c r="Q206" s="95"/>
    </row>
    <row r="207" spans="11:17" x14ac:dyDescent="0.25">
      <c r="K207" s="7"/>
      <c r="L207" s="7"/>
      <c r="M207" s="95"/>
      <c r="N207" s="95"/>
      <c r="O207" s="96"/>
      <c r="Q207" s="95"/>
    </row>
    <row r="208" spans="11:17" x14ac:dyDescent="0.25">
      <c r="K208" s="7"/>
      <c r="L208" s="7"/>
      <c r="M208" s="95"/>
      <c r="N208" s="95"/>
      <c r="O208" s="96"/>
      <c r="P208" s="110"/>
      <c r="Q208" s="95"/>
    </row>
    <row r="209" spans="11:17" x14ac:dyDescent="0.25">
      <c r="K209" s="7"/>
      <c r="L209" s="7"/>
      <c r="M209" s="95"/>
      <c r="N209" s="95"/>
      <c r="O209" s="96"/>
      <c r="Q209" s="95"/>
    </row>
    <row r="210" spans="11:17" x14ac:dyDescent="0.25">
      <c r="K210" s="7"/>
      <c r="L210" s="7"/>
      <c r="M210" s="95"/>
      <c r="N210" s="95"/>
      <c r="O210" s="96"/>
      <c r="Q210" s="95"/>
    </row>
    <row r="211" spans="11:17" x14ac:dyDescent="0.25">
      <c r="K211" s="7"/>
      <c r="L211" s="7"/>
      <c r="M211" s="95"/>
      <c r="N211" s="95"/>
      <c r="O211" s="96"/>
      <c r="Q211" s="95"/>
    </row>
    <row r="212" spans="11:17" x14ac:dyDescent="0.25">
      <c r="K212" s="7"/>
      <c r="L212" s="7"/>
      <c r="M212" s="95"/>
      <c r="N212" s="95"/>
      <c r="O212" s="96"/>
      <c r="Q212" s="95"/>
    </row>
    <row r="213" spans="11:17" x14ac:dyDescent="0.25">
      <c r="K213" s="7"/>
      <c r="L213" s="7"/>
      <c r="M213" s="95"/>
      <c r="N213" s="95"/>
      <c r="O213" s="96"/>
      <c r="Q213" s="95"/>
    </row>
    <row r="214" spans="11:17" x14ac:dyDescent="0.25">
      <c r="M214" s="95"/>
      <c r="N214" s="95"/>
      <c r="O214" s="96"/>
      <c r="Q214" s="95"/>
    </row>
    <row r="215" spans="11:17" x14ac:dyDescent="0.25">
      <c r="M215" s="95"/>
      <c r="N215" s="95"/>
      <c r="O215" s="96"/>
      <c r="Q215" s="95"/>
    </row>
    <row r="216" spans="11:17" x14ac:dyDescent="0.25">
      <c r="M216" s="95"/>
      <c r="N216" s="95"/>
      <c r="O216" s="96"/>
      <c r="Q216" s="95"/>
    </row>
    <row r="217" spans="11:17" x14ac:dyDescent="0.25">
      <c r="M217" s="95"/>
      <c r="N217" s="95"/>
      <c r="O217" s="96"/>
      <c r="Q217" s="95"/>
    </row>
    <row r="218" spans="11:17" x14ac:dyDescent="0.25">
      <c r="M218" s="95"/>
      <c r="N218" s="95"/>
      <c r="O218" s="96"/>
      <c r="Q218" s="95"/>
    </row>
    <row r="219" spans="11:17" x14ac:dyDescent="0.25">
      <c r="M219" s="95"/>
      <c r="N219" s="95"/>
      <c r="O219" s="96"/>
      <c r="Q219" s="95"/>
    </row>
    <row r="220" spans="11:17" x14ac:dyDescent="0.25">
      <c r="M220" s="95"/>
      <c r="Q220" s="95"/>
    </row>
    <row r="221" spans="11:17" x14ac:dyDescent="0.25">
      <c r="M221" s="95"/>
      <c r="Q221" s="95"/>
    </row>
    <row r="222" spans="11:17" x14ac:dyDescent="0.25">
      <c r="Q222" s="95"/>
    </row>
    <row r="223" spans="11:17" x14ac:dyDescent="0.25">
      <c r="Q223" s="95"/>
    </row>
    <row r="224" spans="11:17" x14ac:dyDescent="0.25">
      <c r="Q224" s="95"/>
    </row>
    <row r="225" spans="16:17" x14ac:dyDescent="0.25">
      <c r="Q225" s="95"/>
    </row>
    <row r="226" spans="16:17" x14ac:dyDescent="0.25">
      <c r="Q226" s="95"/>
    </row>
    <row r="227" spans="16:17" x14ac:dyDescent="0.25">
      <c r="P227" s="110"/>
      <c r="Q227" s="95"/>
    </row>
    <row r="228" spans="16:17" x14ac:dyDescent="0.25">
      <c r="Q228" s="95"/>
    </row>
    <row r="229" spans="16:17" x14ac:dyDescent="0.25">
      <c r="Q229" s="95"/>
    </row>
    <row r="230" spans="16:17" x14ac:dyDescent="0.25">
      <c r="Q230" s="95"/>
    </row>
    <row r="231" spans="16:17" x14ac:dyDescent="0.25">
      <c r="Q231" s="95"/>
    </row>
    <row r="232" spans="16:17" x14ac:dyDescent="0.25">
      <c r="Q232" s="95"/>
    </row>
    <row r="233" spans="16:17" x14ac:dyDescent="0.25">
      <c r="Q233" s="95"/>
    </row>
    <row r="234" spans="16:17" x14ac:dyDescent="0.25">
      <c r="Q234" s="95"/>
    </row>
    <row r="235" spans="16:17" x14ac:dyDescent="0.25">
      <c r="P235" s="110"/>
      <c r="Q235" s="95"/>
    </row>
    <row r="236" spans="16:17" x14ac:dyDescent="0.25">
      <c r="Q236" s="95"/>
    </row>
    <row r="237" spans="16:17" x14ac:dyDescent="0.25">
      <c r="Q237" s="95"/>
    </row>
    <row r="238" spans="16:17" x14ac:dyDescent="0.25">
      <c r="Q238" s="95"/>
    </row>
    <row r="239" spans="16:17" x14ac:dyDescent="0.25">
      <c r="Q239" s="95"/>
    </row>
    <row r="240" spans="16:17" x14ac:dyDescent="0.25">
      <c r="Q240" s="95"/>
    </row>
    <row r="241" spans="17:17" x14ac:dyDescent="0.25">
      <c r="Q241" s="95"/>
    </row>
    <row r="242" spans="17:17" x14ac:dyDescent="0.25">
      <c r="Q242" s="95"/>
    </row>
    <row r="243" spans="17:17" x14ac:dyDescent="0.25">
      <c r="Q243" s="95"/>
    </row>
    <row r="244" spans="17:17" x14ac:dyDescent="0.25">
      <c r="Q244" s="95"/>
    </row>
    <row r="245" spans="17:17" x14ac:dyDescent="0.25">
      <c r="Q245" s="95"/>
    </row>
    <row r="246" spans="17:17" x14ac:dyDescent="0.25">
      <c r="Q246" s="95"/>
    </row>
    <row r="247" spans="17:17" x14ac:dyDescent="0.25">
      <c r="Q247" s="95"/>
    </row>
    <row r="248" spans="17:17" x14ac:dyDescent="0.25">
      <c r="Q248" s="95"/>
    </row>
    <row r="249" spans="17:17" x14ac:dyDescent="0.25">
      <c r="Q249" s="95"/>
    </row>
    <row r="250" spans="17:17" x14ac:dyDescent="0.25">
      <c r="Q250" s="95"/>
    </row>
    <row r="251" spans="17:17" x14ac:dyDescent="0.25">
      <c r="Q251" s="95"/>
    </row>
    <row r="252" spans="17:17" x14ac:dyDescent="0.25">
      <c r="Q252" s="95"/>
    </row>
    <row r="253" spans="17:17" x14ac:dyDescent="0.25">
      <c r="Q253" s="95"/>
    </row>
    <row r="254" spans="17:17" x14ac:dyDescent="0.25">
      <c r="Q254" s="95"/>
    </row>
    <row r="255" spans="17:17" x14ac:dyDescent="0.25">
      <c r="Q255" s="95"/>
    </row>
    <row r="256" spans="17:17" x14ac:dyDescent="0.25">
      <c r="Q256" s="95"/>
    </row>
    <row r="257" spans="17:17" x14ac:dyDescent="0.25">
      <c r="Q257" s="95"/>
    </row>
    <row r="258" spans="17:17" x14ac:dyDescent="0.25">
      <c r="Q258" s="95"/>
    </row>
    <row r="259" spans="17:17" x14ac:dyDescent="0.25">
      <c r="Q259" s="95"/>
    </row>
    <row r="260" spans="17:17" x14ac:dyDescent="0.25">
      <c r="Q260" s="95"/>
    </row>
    <row r="261" spans="17:17" x14ac:dyDescent="0.25">
      <c r="Q261" s="95"/>
    </row>
    <row r="262" spans="17:17" x14ac:dyDescent="0.25">
      <c r="Q262" s="95"/>
    </row>
    <row r="263" spans="17:17" x14ac:dyDescent="0.25">
      <c r="Q263" s="95"/>
    </row>
    <row r="264" spans="17:17" x14ac:dyDescent="0.25">
      <c r="Q264" s="95"/>
    </row>
    <row r="265" spans="17:17" x14ac:dyDescent="0.25">
      <c r="Q265" s="95"/>
    </row>
    <row r="266" spans="17:17" x14ac:dyDescent="0.25">
      <c r="Q266" s="95"/>
    </row>
    <row r="267" spans="17:17" x14ac:dyDescent="0.25">
      <c r="Q267" s="95"/>
    </row>
    <row r="268" spans="17:17" x14ac:dyDescent="0.25">
      <c r="Q268" s="95"/>
    </row>
    <row r="269" spans="17:17" x14ac:dyDescent="0.25">
      <c r="Q269" s="95"/>
    </row>
    <row r="270" spans="17:17" x14ac:dyDescent="0.25">
      <c r="Q270" s="95"/>
    </row>
    <row r="271" spans="17:17" x14ac:dyDescent="0.25">
      <c r="Q271" s="95"/>
    </row>
    <row r="272" spans="17:17" x14ac:dyDescent="0.25">
      <c r="Q272" s="95"/>
    </row>
    <row r="273" spans="16:17" x14ac:dyDescent="0.25">
      <c r="Q273" s="95"/>
    </row>
    <row r="274" spans="16:17" x14ac:dyDescent="0.25">
      <c r="Q274" s="95"/>
    </row>
    <row r="275" spans="16:17" x14ac:dyDescent="0.25">
      <c r="Q275" s="95"/>
    </row>
    <row r="276" spans="16:17" x14ac:dyDescent="0.25">
      <c r="Q276" s="95"/>
    </row>
    <row r="277" spans="16:17" x14ac:dyDescent="0.25">
      <c r="Q277" s="95"/>
    </row>
    <row r="278" spans="16:17" x14ac:dyDescent="0.25">
      <c r="P278" s="112"/>
      <c r="Q278" s="95"/>
    </row>
    <row r="279" spans="16:17" x14ac:dyDescent="0.25">
      <c r="P279" s="112"/>
      <c r="Q279" s="95"/>
    </row>
    <row r="280" spans="16:17" x14ac:dyDescent="0.25">
      <c r="P280" s="112"/>
      <c r="Q280" s="95"/>
    </row>
    <row r="281" spans="16:17" x14ac:dyDescent="0.25">
      <c r="P281" s="112"/>
      <c r="Q281" s="95"/>
    </row>
    <row r="282" spans="16:17" x14ac:dyDescent="0.25">
      <c r="P282" s="112"/>
      <c r="Q282" s="95"/>
    </row>
    <row r="283" spans="16:17" x14ac:dyDescent="0.25">
      <c r="P283" s="112"/>
      <c r="Q283" s="95"/>
    </row>
    <row r="284" spans="16:17" x14ac:dyDescent="0.25">
      <c r="P284" s="112"/>
      <c r="Q284" s="95"/>
    </row>
    <row r="285" spans="16:17" x14ac:dyDescent="0.25">
      <c r="P285" s="112"/>
      <c r="Q285" s="95"/>
    </row>
    <row r="286" spans="16:17" x14ac:dyDescent="0.25">
      <c r="P286" s="112"/>
      <c r="Q286" s="95"/>
    </row>
  </sheetData>
  <mergeCells count="101">
    <mergeCell ref="B8:G8"/>
    <mergeCell ref="I8:J8"/>
    <mergeCell ref="B11:J11"/>
    <mergeCell ref="B12:J12"/>
    <mergeCell ref="A2:J2"/>
    <mergeCell ref="A3:J3"/>
    <mergeCell ref="A4:J4"/>
    <mergeCell ref="A5:J5"/>
    <mergeCell ref="B7:G7"/>
    <mergeCell ref="I7:J7"/>
    <mergeCell ref="I9:J9"/>
    <mergeCell ref="I10:J10"/>
    <mergeCell ref="B9:H9"/>
    <mergeCell ref="B10:H10"/>
    <mergeCell ref="B23:J23"/>
    <mergeCell ref="B13:J13"/>
    <mergeCell ref="B14:J14"/>
    <mergeCell ref="B15:J15"/>
    <mergeCell ref="B16:J16"/>
    <mergeCell ref="B17:J17"/>
    <mergeCell ref="B18:J18"/>
    <mergeCell ref="B19:J19"/>
    <mergeCell ref="B20:J20"/>
    <mergeCell ref="B21:J21"/>
    <mergeCell ref="B22:F22"/>
    <mergeCell ref="H22:J22"/>
    <mergeCell ref="B28:F28"/>
    <mergeCell ref="H28:J28"/>
    <mergeCell ref="B29:J29"/>
    <mergeCell ref="B31:J31"/>
    <mergeCell ref="B24:F24"/>
    <mergeCell ref="H24:J24"/>
    <mergeCell ref="B25:J25"/>
    <mergeCell ref="B26:F26"/>
    <mergeCell ref="H26:J26"/>
    <mergeCell ref="B27:J27"/>
    <mergeCell ref="C42:J42"/>
    <mergeCell ref="B32:J32"/>
    <mergeCell ref="B33:J33"/>
    <mergeCell ref="H34:I34"/>
    <mergeCell ref="B35:F36"/>
    <mergeCell ref="H35:I35"/>
    <mergeCell ref="H36:I36"/>
    <mergeCell ref="B37:F37"/>
    <mergeCell ref="H37:I37"/>
    <mergeCell ref="B39:J39"/>
    <mergeCell ref="B40:J40"/>
    <mergeCell ref="C41:J41"/>
    <mergeCell ref="C64:J64"/>
    <mergeCell ref="B43:J43"/>
    <mergeCell ref="B44:J44"/>
    <mergeCell ref="B45:I45"/>
    <mergeCell ref="B46:G46"/>
    <mergeCell ref="H46:I46"/>
    <mergeCell ref="B48:F48"/>
    <mergeCell ref="G48:I48"/>
    <mergeCell ref="B51:I51"/>
    <mergeCell ref="B52:F52"/>
    <mergeCell ref="H52:I52"/>
    <mergeCell ref="C61:I61"/>
    <mergeCell ref="B47:G47"/>
    <mergeCell ref="H47:I47"/>
    <mergeCell ref="C62:J62"/>
    <mergeCell ref="C63:J63"/>
    <mergeCell ref="C70:J70"/>
    <mergeCell ref="A71:J71"/>
    <mergeCell ref="D78:G78"/>
    <mergeCell ref="H78:I78"/>
    <mergeCell ref="A1:J1"/>
    <mergeCell ref="B49:I49"/>
    <mergeCell ref="B50:I50"/>
    <mergeCell ref="A69:B69"/>
    <mergeCell ref="C69:I69"/>
    <mergeCell ref="C66:J66"/>
    <mergeCell ref="A67:B67"/>
    <mergeCell ref="C67:I67"/>
    <mergeCell ref="A68:B68"/>
    <mergeCell ref="C68:I68"/>
    <mergeCell ref="C65:J65"/>
    <mergeCell ref="B53:F53"/>
    <mergeCell ref="H53:I53"/>
    <mergeCell ref="A56:I56"/>
    <mergeCell ref="C57:J57"/>
    <mergeCell ref="C60:J60"/>
    <mergeCell ref="C58:D58"/>
    <mergeCell ref="C59:D59"/>
    <mergeCell ref="F59:G59"/>
    <mergeCell ref="I59:J59"/>
    <mergeCell ref="A92:J92"/>
    <mergeCell ref="A88:J88"/>
    <mergeCell ref="A89:J89"/>
    <mergeCell ref="A91:J91"/>
    <mergeCell ref="D79:G79"/>
    <mergeCell ref="H79:I79"/>
    <mergeCell ref="D80:G80"/>
    <mergeCell ref="H80:I80"/>
    <mergeCell ref="A84:J84"/>
    <mergeCell ref="A85:J85"/>
    <mergeCell ref="A86:J86"/>
    <mergeCell ref="A87:J87"/>
    <mergeCell ref="A90:J90"/>
  </mergeCells>
  <pageMargins left="0.7" right="0.7" top="0.75" bottom="0.75" header="0.3" footer="0.3"/>
  <pageSetup scale="80" orientation="portrait" r:id="rId1"/>
  <rowBreaks count="1" manualBreakCount="1">
    <brk id="5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0</xdr:col>
                    <xdr:colOff>276225</xdr:colOff>
                    <xdr:row>40</xdr:row>
                    <xdr:rowOff>9525</xdr:rowOff>
                  </from>
                  <to>
                    <xdr:col>2</xdr:col>
                    <xdr:colOff>19050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40</xdr:row>
                    <xdr:rowOff>180975</xdr:rowOff>
                  </from>
                  <to>
                    <xdr:col>2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0</xdr:col>
                    <xdr:colOff>266700</xdr:colOff>
                    <xdr:row>55</xdr:row>
                    <xdr:rowOff>419100</xdr:rowOff>
                  </from>
                  <to>
                    <xdr:col>1</xdr:col>
                    <xdr:colOff>200025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57</xdr:row>
                    <xdr:rowOff>0</xdr:rowOff>
                  </from>
                  <to>
                    <xdr:col>2</xdr:col>
                    <xdr:colOff>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58</xdr:row>
                    <xdr:rowOff>0</xdr:rowOff>
                  </from>
                  <to>
                    <xdr:col>2</xdr:col>
                    <xdr:colOff>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59</xdr:row>
                    <xdr:rowOff>0</xdr:rowOff>
                  </from>
                  <to>
                    <xdr:col>2</xdr:col>
                    <xdr:colOff>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61</xdr:row>
                    <xdr:rowOff>0</xdr:rowOff>
                  </from>
                  <to>
                    <xdr:col>2</xdr:col>
                    <xdr:colOff>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62</xdr:row>
                    <xdr:rowOff>0</xdr:rowOff>
                  </from>
                  <to>
                    <xdr:col>2</xdr:col>
                    <xdr:colOff>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63</xdr:row>
                    <xdr:rowOff>0</xdr:rowOff>
                  </from>
                  <to>
                    <xdr:col>2</xdr:col>
                    <xdr:colOff>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64</xdr:row>
                    <xdr:rowOff>0</xdr:rowOff>
                  </from>
                  <to>
                    <xdr:col>2</xdr:col>
                    <xdr:colOff>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64</xdr:row>
                    <xdr:rowOff>0</xdr:rowOff>
                  </from>
                  <to>
                    <xdr:col>2</xdr:col>
                    <xdr:colOff>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65</xdr:row>
                    <xdr:rowOff>0</xdr:rowOff>
                  </from>
                  <to>
                    <xdr:col>2</xdr:col>
                    <xdr:colOff>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1</xdr:col>
                    <xdr:colOff>9525</xdr:colOff>
                    <xdr:row>69</xdr:row>
                    <xdr:rowOff>28575</xdr:rowOff>
                  </from>
                  <to>
                    <xdr:col>1</xdr:col>
                    <xdr:colOff>180975</xdr:colOff>
                    <xdr:row>69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59</xdr:row>
                    <xdr:rowOff>0</xdr:rowOff>
                  </from>
                  <to>
                    <xdr:col>2</xdr:col>
                    <xdr:colOff>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8" name="Check Box 32">
              <controlPr locked="0" defaultSize="0" autoFill="0" autoLine="0" autoPict="0">
                <anchor moveWithCells="1">
                  <from>
                    <xdr:col>1</xdr:col>
                    <xdr:colOff>9525</xdr:colOff>
                    <xdr:row>40</xdr:row>
                    <xdr:rowOff>9525</xdr:rowOff>
                  </from>
                  <to>
                    <xdr:col>2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9" name="Check Box 33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40</xdr:row>
                    <xdr:rowOff>180975</xdr:rowOff>
                  </from>
                  <to>
                    <xdr:col>2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C6E65439289B49842E9D68E4FD2FFD" ma:contentTypeVersion="19" ma:contentTypeDescription="Create a new document." ma:contentTypeScope="" ma:versionID="5d2c73115be65ab0d70513be530eb502">
  <xsd:schema xmlns:xsd="http://www.w3.org/2001/XMLSchema" xmlns:xs="http://www.w3.org/2001/XMLSchema" xmlns:p="http://schemas.microsoft.com/office/2006/metadata/properties" xmlns:ns2="80851251-1218-4690-997c-3003e58129e1" xmlns:ns3="1260122e-a5cf-4948-b44c-360fafba4997" targetNamespace="http://schemas.microsoft.com/office/2006/metadata/properties" ma:root="true" ma:fieldsID="cb12a4a4aa0023a06b9dbfc97699b72e" ns2:_="" ns3:_="">
    <xsd:import namespace="80851251-1218-4690-997c-3003e58129e1"/>
    <xsd:import namespace="1260122e-a5cf-4948-b44c-360fafba4997"/>
    <xsd:element name="properties">
      <xsd:complexType>
        <xsd:sequence>
          <xsd:element name="documentManagement">
            <xsd:complexType>
              <xsd:all>
                <xsd:element ref="ns2:Document_x0020_Name"/>
                <xsd:element ref="ns2:Date_x0020_Modified"/>
                <xsd:element ref="ns2:Form_x0020_or_x0020_Report"/>
                <xsd:element ref="ns2:Division"/>
                <xsd:element ref="ns2:Form_x0020_or_x0020_Report_x0020__x0023_" minOccurs="0"/>
                <xsd:element ref="ns2:Topic"/>
                <xsd:element ref="ns2:Search_x0020_words"/>
                <xsd:element ref="ns2:Description0" minOccurs="0"/>
                <xsd:element ref="ns2:Utility_x0020_Typ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51251-1218-4690-997c-3003e58129e1" elementFormDefault="qualified">
    <xsd:import namespace="http://schemas.microsoft.com/office/2006/documentManagement/types"/>
    <xsd:import namespace="http://schemas.microsoft.com/office/infopath/2007/PartnerControls"/>
    <xsd:element name="Document_x0020_Name" ma:index="2" ma:displayName="Document Name" ma:description="Form or report name" ma:internalName="Document_x0020_Name" ma:readOnly="false">
      <xsd:simpleType>
        <xsd:restriction base="dms:Text">
          <xsd:maxLength value="255"/>
        </xsd:restriction>
      </xsd:simpleType>
    </xsd:element>
    <xsd:element name="Date_x0020_Modified" ma:index="3" ma:displayName="Date Modified" ma:description="Date and time entry modified" ma:format="DateTime" ma:internalName="Date_x0020_Modified" ma:readOnly="false">
      <xsd:simpleType>
        <xsd:restriction base="dms:DateTime"/>
      </xsd:simpleType>
    </xsd:element>
    <xsd:element name="Form_x0020_or_x0020_Report" ma:index="4" ma:displayName="Form or Report" ma:description="Is the document a form or report?" ma:internalName="Form_x0020_or_x0020_Report" ma:readOnly="false">
      <xsd:simpleType>
        <xsd:restriction base="dms:Text">
          <xsd:maxLength value="255"/>
        </xsd:restriction>
      </xsd:simpleType>
    </xsd:element>
    <xsd:element name="Division" ma:index="5" ma:displayName="Section" ma:description="Section using the form/report" ma:internalName="Division" ma:readOnly="false">
      <xsd:simpleType>
        <xsd:restriction base="dms:Text">
          <xsd:maxLength value="255"/>
        </xsd:restriction>
      </xsd:simpleType>
    </xsd:element>
    <xsd:element name="Form_x0020_or_x0020_Report_x0020__x0023_" ma:index="6" nillable="true" ma:displayName="Form or Report #" ma:description="Number assigned to differentiate the form or report" ma:internalName="Form_x0020_or_x0020_Report_x0020__x0023_" ma:readOnly="false">
      <xsd:simpleType>
        <xsd:restriction base="dms:Text">
          <xsd:maxLength value="255"/>
        </xsd:restriction>
      </xsd:simpleType>
    </xsd:element>
    <xsd:element name="Topic" ma:index="7" ma:displayName="Topic" ma:description="Topic of the form or report" ma:internalName="Topic" ma:readOnly="false">
      <xsd:simpleType>
        <xsd:restriction base="dms:Note">
          <xsd:maxLength value="255"/>
        </xsd:restriction>
      </xsd:simpleType>
    </xsd:element>
    <xsd:element name="Search_x0020_words" ma:index="8" ma:displayName="Search words" ma:description="List key words for search function" ma:internalName="Search_x0020_words" ma:readOnly="false">
      <xsd:simpleType>
        <xsd:restriction base="dms:Note">
          <xsd:maxLength value="255"/>
        </xsd:restriction>
      </xsd:simpleType>
    </xsd:element>
    <xsd:element name="Description0" ma:index="9" nillable="true" ma:displayName="Description" ma:internalName="Description0" ma:readOnly="false">
      <xsd:simpleType>
        <xsd:restriction base="dms:Text">
          <xsd:maxLength value="255"/>
        </xsd:restriction>
      </xsd:simpleType>
    </xsd:element>
    <xsd:element name="Utility_x0020_Type" ma:index="10" nillable="true" ma:displayName="Utility Type" ma:format="Dropdown" ma:internalName="Utility_x0020_Type" ma:readOnly="false">
      <xsd:simpleType>
        <xsd:union memberTypes="dms:Text">
          <xsd:simpleType>
            <xsd:restriction base="dms:Choice">
              <xsd:enumeration value="Electric"/>
              <xsd:enumeration value="Filing Center"/>
              <xsd:enumeration value="Natural Gas"/>
              <xsd:enumeration value="Oregon Universal Service Fund"/>
              <xsd:enumeration value="Safety"/>
              <xsd:enumeration value="Telecom"/>
              <xsd:enumeration value="Water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60122e-a5cf-4948-b44c-360fafba4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20_Modified xmlns="80851251-1218-4690-997c-3003e58129e1">2024-12-17T00:35:00+00:00</Date_x0020_Modified>
    <Document_x0020_Name xmlns="80851251-1218-4690-997c-3003e58129e1">Form C Annual Report Interexchange Carriers</Document_x0020_Name>
    <Description0 xmlns="80851251-1218-4690-997c-3003e58129e1">Form C Annual Report Interexchange Carriers</Description0>
    <Topic xmlns="80851251-1218-4690-997c-3003e58129e1">Form C Annual Report Interexchange Carriers</Topic>
    <Utility_x0020_Type xmlns="80851251-1218-4690-997c-3003e58129e1" xsi:nil="true"/>
    <Form_x0020_or_x0020_Report xmlns="80851251-1218-4690-997c-3003e58129e1">Form</Form_x0020_or_x0020_Report>
    <Form_x0020_or_x0020_Report_x0020__x0023_ xmlns="80851251-1218-4690-997c-3003e58129e1">Form C</Form_x0020_or_x0020_Report_x0020__x0023_>
    <Search_x0020_words xmlns="80851251-1218-4690-997c-3003e58129e1">Form C Annual Report Interexchange Carriers, annual report, PUC, telecom</Search_x0020_words>
    <Division xmlns="80851251-1218-4690-997c-3003e58129e1">Telecommunications</Division>
  </documentManagement>
</p:properties>
</file>

<file path=customXml/itemProps1.xml><?xml version="1.0" encoding="utf-8"?>
<ds:datastoreItem xmlns:ds="http://schemas.openxmlformats.org/officeDocument/2006/customXml" ds:itemID="{7BEB2818-CD4A-43AE-9E2B-CF11501F90FB}"/>
</file>

<file path=customXml/itemProps2.xml><?xml version="1.0" encoding="utf-8"?>
<ds:datastoreItem xmlns:ds="http://schemas.openxmlformats.org/officeDocument/2006/customXml" ds:itemID="{37C3F234-9509-44B1-ADE1-5B7095E287C3}"/>
</file>

<file path=customXml/itemProps3.xml><?xml version="1.0" encoding="utf-8"?>
<ds:datastoreItem xmlns:ds="http://schemas.openxmlformats.org/officeDocument/2006/customXml" ds:itemID="{1A0CBFAB-C2DF-43DA-B463-661F82BF7F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Oregon Public Utility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C Annual Report Interexchange Carriers</dc:title>
  <dc:creator>PETERSON Nicola</dc:creator>
  <cp:lastModifiedBy>INTVELD Marilyn * PUC</cp:lastModifiedBy>
  <cp:lastPrinted>2018-12-12T17:31:36Z</cp:lastPrinted>
  <dcterms:created xsi:type="dcterms:W3CDTF">2018-12-04T19:41:52Z</dcterms:created>
  <dcterms:modified xsi:type="dcterms:W3CDTF">2024-12-17T00:17:46Z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2023-11-30T22:53:22Z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6199bfe8-2396-43d9-b59c-0f6c148799e9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0x01010013C6E65439289B49842E9D68E4FD2FFD</vt:lpwstr>
  </property>
</Properties>
</file>