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A5007779-5A4E-47DA-93B6-7CB2767D7C62}" xr6:coauthVersionLast="47" xr6:coauthVersionMax="47" xr10:uidLastSave="{00000000-0000-0000-0000-000000000000}"/>
  <bookViews>
    <workbookView xWindow="-120" yWindow="-120" windowWidth="29040" windowHeight="15720" xr2:uid="{00000000-000D-0000-FFFF-FFFF00000000}"/>
  </bookViews>
  <sheets>
    <sheet name="B" sheetId="1" r:id="rId1"/>
    <sheet name="Sheet18" sheetId="28" state="hidden" r:id="rId2"/>
    <sheet name="Sheet17" sheetId="26" state="hidden" r:id="rId3"/>
    <sheet name="Telco Name Lookup" sheetId="2" r:id="rId4"/>
    <sheet name="Concatenation" sheetId="3" state="hidden" r:id="rId5"/>
    <sheet name="Sheet1" sheetId="4" state="hidden" r:id="rId6"/>
    <sheet name="Sheet3" sheetId="6" state="hidden" r:id="rId7"/>
    <sheet name="Sheet2" sheetId="7" state="hidden" r:id="rId8"/>
    <sheet name="Sheet4" sheetId="8" state="hidden" r:id="rId9"/>
    <sheet name="Sheet5" sheetId="9" state="hidden" r:id="rId10"/>
    <sheet name="Sheet6" sheetId="10" state="hidden" r:id="rId11"/>
    <sheet name="Sheet8" sheetId="12" state="hidden" r:id="rId12"/>
    <sheet name="Sheet9" sheetId="14" state="hidden" r:id="rId13"/>
    <sheet name="Sheet12" sheetId="18" state="hidden" r:id="rId14"/>
    <sheet name="Sheet7" sheetId="19" state="hidden" r:id="rId15"/>
    <sheet name="Sheet10" sheetId="20" state="hidden" r:id="rId16"/>
    <sheet name="Sheet11" sheetId="21" state="hidden" r:id="rId17"/>
    <sheet name="Sheet13" sheetId="22" state="hidden" r:id="rId18"/>
    <sheet name="Sheet14" sheetId="23" state="hidden" r:id="rId19"/>
    <sheet name="Sheet15" sheetId="24" state="hidden" r:id="rId20"/>
  </sheets>
  <definedNames>
    <definedName name="_4_1_2011">B!$C$103:$C$105</definedName>
    <definedName name="_7_1_2012" localSheetId="0">B!$C$7</definedName>
    <definedName name="_xlnm._FilterDatabase" localSheetId="3" hidden="1">'Telco Name Lookup'!$A$60:$N$8571</definedName>
    <definedName name="Name_Lookup">'Telco Name Lookup'!$C$595:$C$6959</definedName>
    <definedName name="_xlnm.Print_Area" localSheetId="0">B!$A$1:$J$61</definedName>
    <definedName name="Quarter_Begin_Dates">B!$C$103:$C$112</definedName>
    <definedName name="Telco_Name_Lookup">'Telco Name Lookup'!$C$595:$C$6959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01" i="2" l="1"/>
  <c r="D1800" i="2"/>
  <c r="D1799" i="2"/>
  <c r="D1798" i="2"/>
  <c r="D1797" i="2"/>
  <c r="D1796" i="2"/>
  <c r="D1795" i="2"/>
  <c r="D1794" i="2"/>
  <c r="D1793" i="2"/>
  <c r="D1792" i="2"/>
  <c r="D1791" i="2"/>
  <c r="D1790" i="2"/>
  <c r="D1789" i="2"/>
  <c r="D1788" i="2"/>
  <c r="D1787" i="2"/>
  <c r="D1786" i="2"/>
  <c r="D1785" i="2"/>
  <c r="D1784" i="2"/>
  <c r="D1783" i="2"/>
  <c r="D1782" i="2"/>
  <c r="D1781" i="2"/>
  <c r="D1780" i="2"/>
  <c r="D1779" i="2"/>
  <c r="D1778" i="2"/>
  <c r="D1777" i="2"/>
  <c r="D1776" i="2"/>
  <c r="D1775" i="2"/>
  <c r="D1774" i="2"/>
  <c r="D1773" i="2"/>
  <c r="D1772" i="2"/>
  <c r="D1771" i="2"/>
  <c r="D1770" i="2"/>
  <c r="D1769" i="2"/>
  <c r="D1768" i="2"/>
  <c r="D1767" i="2"/>
  <c r="D1766" i="2"/>
  <c r="D1765" i="2"/>
  <c r="D1764" i="2"/>
  <c r="D1763" i="2"/>
  <c r="D1762" i="2"/>
  <c r="D1761" i="2"/>
  <c r="D1760" i="2"/>
  <c r="D1759" i="2"/>
  <c r="D1758" i="2"/>
  <c r="D1757" i="2"/>
  <c r="D1756" i="2"/>
  <c r="D1755" i="2"/>
  <c r="D1754" i="2"/>
  <c r="D1753" i="2"/>
  <c r="D1752" i="2"/>
  <c r="D1751" i="2"/>
  <c r="D1750" i="2"/>
  <c r="D1749" i="2"/>
  <c r="D1748" i="2"/>
  <c r="D1747" i="2"/>
  <c r="D1746" i="2"/>
  <c r="D1745" i="2"/>
  <c r="D1744" i="2"/>
  <c r="D1743" i="2"/>
  <c r="D1742" i="2"/>
  <c r="D1741" i="2"/>
  <c r="D1740" i="2"/>
  <c r="D1739" i="2"/>
  <c r="D1738" i="2"/>
  <c r="D1737" i="2"/>
  <c r="D1736" i="2"/>
  <c r="D1735" i="2"/>
  <c r="D1734" i="2"/>
  <c r="D1733" i="2"/>
  <c r="D1732" i="2"/>
  <c r="D1731" i="2"/>
  <c r="D1730" i="2"/>
  <c r="D1729" i="2"/>
  <c r="D1728" i="2"/>
  <c r="D1727" i="2"/>
  <c r="D1726" i="2"/>
  <c r="D1725" i="2"/>
  <c r="D1724" i="2"/>
  <c r="D1723" i="2"/>
  <c r="D1722" i="2"/>
  <c r="D1721" i="2"/>
  <c r="D1720" i="2"/>
  <c r="D1719" i="2"/>
  <c r="D1718" i="2"/>
  <c r="D1717" i="2"/>
  <c r="D1716" i="2"/>
  <c r="D1715" i="2"/>
  <c r="D1714" i="2"/>
  <c r="D1713" i="2"/>
  <c r="D1712" i="2"/>
  <c r="D1711" i="2"/>
  <c r="D1710" i="2"/>
  <c r="D1709" i="2"/>
  <c r="D1708" i="2"/>
  <c r="D1707" i="2"/>
  <c r="D1706" i="2"/>
  <c r="D1705" i="2"/>
  <c r="D1704" i="2"/>
  <c r="D1703" i="2"/>
  <c r="D1702" i="2"/>
  <c r="D1701" i="2"/>
  <c r="D1700" i="2"/>
  <c r="D1699" i="2"/>
  <c r="D1698" i="2"/>
  <c r="D1697" i="2"/>
  <c r="D1696" i="2"/>
  <c r="D1695" i="2"/>
  <c r="D1694" i="2"/>
  <c r="D1693" i="2"/>
  <c r="D1692" i="2"/>
  <c r="D1691" i="2"/>
  <c r="D1690" i="2"/>
  <c r="D1689" i="2"/>
  <c r="D1688" i="2"/>
  <c r="D1687" i="2"/>
  <c r="D1686" i="2"/>
  <c r="D1685" i="2"/>
  <c r="D1684" i="2"/>
  <c r="D1683" i="2"/>
  <c r="D1682" i="2"/>
  <c r="D1681" i="2"/>
  <c r="D1680" i="2"/>
  <c r="D1679" i="2"/>
  <c r="D1678" i="2"/>
  <c r="D1677" i="2"/>
  <c r="D1676" i="2"/>
  <c r="D1675" i="2"/>
  <c r="D1674" i="2"/>
  <c r="D1673" i="2"/>
  <c r="D1672" i="2"/>
  <c r="D1671" i="2"/>
  <c r="D1670" i="2"/>
  <c r="D1669" i="2"/>
  <c r="D1668" i="2"/>
  <c r="D1667" i="2"/>
  <c r="D1666" i="2"/>
  <c r="D1665" i="2"/>
  <c r="D1664" i="2"/>
  <c r="D1663" i="2"/>
  <c r="D1662" i="2"/>
  <c r="D1661" i="2"/>
  <c r="D1660" i="2"/>
  <c r="D1659" i="2"/>
  <c r="D1658" i="2"/>
  <c r="D1657" i="2"/>
  <c r="D1656" i="2"/>
  <c r="D1655" i="2"/>
  <c r="D1654" i="2"/>
  <c r="D1653" i="2"/>
  <c r="D1652" i="2"/>
  <c r="D1651" i="2"/>
  <c r="D1650" i="2"/>
  <c r="D1649" i="2"/>
  <c r="D1648" i="2"/>
  <c r="D1647" i="2"/>
  <c r="D1646" i="2"/>
  <c r="D1645" i="2"/>
  <c r="D1644" i="2"/>
  <c r="D1643" i="2"/>
  <c r="D1642" i="2"/>
  <c r="D1641" i="2"/>
  <c r="D1640" i="2"/>
  <c r="D1639" i="2"/>
  <c r="D1638" i="2"/>
  <c r="D1637" i="2"/>
  <c r="D1636" i="2"/>
  <c r="D1635" i="2"/>
  <c r="D1634" i="2"/>
  <c r="D1633" i="2"/>
  <c r="D1632" i="2"/>
  <c r="D1631" i="2"/>
  <c r="D1630" i="2"/>
  <c r="D1629" i="2"/>
  <c r="D1628" i="2"/>
  <c r="D1627" i="2"/>
  <c r="D1626" i="2"/>
  <c r="D1625" i="2"/>
  <c r="D1624" i="2"/>
  <c r="D1623" i="2"/>
  <c r="D1622" i="2"/>
  <c r="D1621" i="2"/>
  <c r="D1620" i="2"/>
  <c r="D1619" i="2"/>
  <c r="D1618" i="2"/>
  <c r="D1617" i="2"/>
  <c r="D1616" i="2"/>
  <c r="D1615" i="2"/>
  <c r="D1614" i="2"/>
  <c r="D1613" i="2"/>
  <c r="D1612" i="2"/>
  <c r="D1611" i="2"/>
  <c r="D1610" i="2"/>
  <c r="D1609" i="2"/>
  <c r="D1608" i="2"/>
  <c r="D1607" i="2"/>
  <c r="D1606" i="2"/>
  <c r="D1605" i="2"/>
  <c r="D1604" i="2"/>
  <c r="D1603" i="2"/>
  <c r="D1602" i="2"/>
  <c r="D1601" i="2"/>
  <c r="D1600" i="2"/>
  <c r="D1599" i="2"/>
  <c r="D1598" i="2"/>
  <c r="D1597" i="2"/>
  <c r="D1596" i="2"/>
  <c r="D1595" i="2"/>
  <c r="D1594" i="2"/>
  <c r="D1593" i="2"/>
  <c r="D1592" i="2"/>
  <c r="D1591" i="2"/>
  <c r="D1590" i="2"/>
  <c r="D1589" i="2"/>
  <c r="D1588" i="2"/>
  <c r="D1587" i="2"/>
  <c r="D1586" i="2"/>
  <c r="D1585" i="2"/>
  <c r="D1584" i="2"/>
  <c r="D1583" i="2"/>
  <c r="D1582" i="2"/>
  <c r="D1581" i="2"/>
  <c r="D1580" i="2"/>
  <c r="D1579" i="2"/>
  <c r="D1578" i="2"/>
  <c r="D1577" i="2"/>
  <c r="D1576" i="2"/>
  <c r="D1575" i="2"/>
  <c r="D1574" i="2"/>
  <c r="D1573" i="2"/>
  <c r="D1572" i="2"/>
  <c r="D1571" i="2"/>
  <c r="D1570" i="2"/>
  <c r="D1569" i="2"/>
  <c r="D1568" i="2"/>
  <c r="D1567" i="2"/>
  <c r="D1566" i="2"/>
  <c r="D1565" i="2"/>
  <c r="D1564" i="2"/>
  <c r="D1563" i="2"/>
  <c r="D1562" i="2"/>
  <c r="D1561" i="2"/>
  <c r="D1560" i="2"/>
  <c r="D1559" i="2"/>
  <c r="D1558" i="2"/>
  <c r="D1557" i="2"/>
  <c r="D1556" i="2"/>
  <c r="D1555" i="2"/>
  <c r="D1554" i="2"/>
  <c r="D1553" i="2"/>
  <c r="D1552" i="2"/>
  <c r="D1551" i="2"/>
  <c r="D1550" i="2"/>
  <c r="D1549" i="2"/>
  <c r="D1548" i="2"/>
  <c r="D1547" i="2"/>
  <c r="D1546" i="2"/>
  <c r="D1545" i="2"/>
  <c r="D1544" i="2"/>
  <c r="D1543" i="2"/>
  <c r="D1542" i="2"/>
  <c r="D1541" i="2"/>
  <c r="D1540" i="2"/>
  <c r="D1539" i="2"/>
  <c r="D1538" i="2"/>
  <c r="D1537" i="2"/>
  <c r="D1536" i="2"/>
  <c r="D1535" i="2"/>
  <c r="D1534" i="2"/>
  <c r="D1533" i="2"/>
  <c r="D1532" i="2"/>
  <c r="D1531" i="2"/>
  <c r="D1530" i="2"/>
  <c r="D1529" i="2"/>
  <c r="D1528" i="2"/>
  <c r="D1527" i="2"/>
  <c r="D1526" i="2"/>
  <c r="D1525" i="2"/>
  <c r="D1524" i="2"/>
  <c r="D1523" i="2"/>
  <c r="D1522" i="2"/>
  <c r="D1521" i="2"/>
  <c r="D1520" i="2"/>
  <c r="D1519" i="2"/>
  <c r="D1518" i="2"/>
  <c r="D1517" i="2"/>
  <c r="D1516" i="2"/>
  <c r="D1515" i="2"/>
  <c r="D1514" i="2"/>
  <c r="D1513" i="2"/>
  <c r="D1512" i="2"/>
  <c r="D1511" i="2"/>
  <c r="D1510" i="2"/>
  <c r="D1509" i="2"/>
  <c r="D1508" i="2"/>
  <c r="D1507" i="2"/>
  <c r="D1506" i="2"/>
  <c r="D1505" i="2"/>
  <c r="D1504" i="2"/>
  <c r="D1503" i="2"/>
  <c r="D1502" i="2"/>
  <c r="D1501" i="2"/>
  <c r="D1500" i="2"/>
  <c r="D1499" i="2"/>
  <c r="D1498" i="2"/>
  <c r="D1497" i="2"/>
  <c r="D1496" i="2"/>
  <c r="D1495" i="2"/>
  <c r="D1494" i="2"/>
  <c r="D1493" i="2"/>
  <c r="D1492" i="2"/>
  <c r="D1491" i="2"/>
  <c r="D1490" i="2"/>
  <c r="D1489" i="2"/>
  <c r="D1488" i="2"/>
  <c r="D1487" i="2"/>
  <c r="D1486" i="2"/>
  <c r="D1485" i="2"/>
  <c r="D1484" i="2"/>
  <c r="D1483" i="2"/>
  <c r="D1482" i="2"/>
  <c r="D1481" i="2"/>
  <c r="D1480" i="2"/>
  <c r="D1479" i="2"/>
  <c r="D1478" i="2"/>
  <c r="D1477" i="2"/>
  <c r="D1476" i="2"/>
  <c r="D1475" i="2"/>
  <c r="D1474" i="2"/>
  <c r="D1473" i="2"/>
  <c r="D1472" i="2"/>
  <c r="D1471" i="2"/>
  <c r="D1470" i="2"/>
  <c r="D1469" i="2"/>
  <c r="D1468" i="2"/>
  <c r="D1467" i="2"/>
  <c r="D1466" i="2"/>
  <c r="D1465" i="2"/>
  <c r="D1464" i="2"/>
  <c r="D1463" i="2"/>
  <c r="D1462" i="2"/>
  <c r="D1461" i="2"/>
  <c r="D1460" i="2"/>
  <c r="D1459" i="2"/>
  <c r="D1458" i="2"/>
  <c r="D1457" i="2"/>
  <c r="D1456" i="2"/>
  <c r="D1455" i="2"/>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79" i="2"/>
  <c r="D1178" i="2"/>
  <c r="D1177" i="2"/>
  <c r="D1176" i="2"/>
  <c r="D1175" i="2"/>
  <c r="D1174" i="2"/>
  <c r="D1173" i="2"/>
  <c r="D1172" i="2"/>
  <c r="D1171" i="2"/>
  <c r="D1170" i="2"/>
  <c r="D1169" i="2"/>
  <c r="D1168" i="2"/>
  <c r="D1167" i="2"/>
  <c r="D1166" i="2"/>
  <c r="D1165" i="2"/>
  <c r="D1164" i="2"/>
  <c r="D1163" i="2"/>
  <c r="D1162" i="2"/>
  <c r="D1161" i="2"/>
  <c r="D1160" i="2"/>
  <c r="D1159" i="2"/>
  <c r="D1158" i="2"/>
  <c r="D1157" i="2"/>
  <c r="D1156" i="2"/>
  <c r="D1155" i="2"/>
  <c r="D1154" i="2"/>
  <c r="D1153" i="2"/>
  <c r="D1152" i="2"/>
  <c r="D1151" i="2"/>
  <c r="D1150" i="2"/>
  <c r="D1149" i="2"/>
  <c r="D1148" i="2"/>
  <c r="D1147" i="2"/>
  <c r="D1146" i="2"/>
  <c r="D1145" i="2"/>
  <c r="D1144" i="2"/>
  <c r="D1143" i="2"/>
  <c r="D1142" i="2"/>
  <c r="D1141" i="2"/>
  <c r="D1140" i="2"/>
  <c r="D1139" i="2"/>
  <c r="D1138" i="2"/>
  <c r="D1137" i="2"/>
  <c r="D1136" i="2"/>
  <c r="D1135" i="2"/>
  <c r="D1134" i="2"/>
  <c r="D1133" i="2"/>
  <c r="D1132" i="2"/>
  <c r="D1131" i="2"/>
  <c r="D1130" i="2"/>
  <c r="D1129" i="2"/>
  <c r="D1128" i="2"/>
  <c r="D1127" i="2"/>
  <c r="D1126" i="2"/>
  <c r="D1125" i="2"/>
  <c r="D1124" i="2"/>
  <c r="D1123" i="2"/>
  <c r="D1122" i="2"/>
  <c r="D1121" i="2"/>
  <c r="D1120" i="2"/>
  <c r="D1119" i="2"/>
  <c r="D1118" i="2"/>
  <c r="D1117" i="2"/>
  <c r="D1116" i="2"/>
  <c r="D1115" i="2"/>
  <c r="D1114" i="2"/>
  <c r="D1113" i="2"/>
  <c r="D1112" i="2"/>
  <c r="D1111" i="2"/>
  <c r="D1110" i="2"/>
  <c r="D1109" i="2"/>
  <c r="D1108" i="2"/>
  <c r="D1107" i="2"/>
  <c r="D1106" i="2"/>
  <c r="D1105" i="2"/>
  <c r="D1104" i="2"/>
  <c r="D1103" i="2"/>
  <c r="D1102" i="2"/>
  <c r="D1101" i="2"/>
  <c r="D1100" i="2"/>
  <c r="D1099" i="2"/>
  <c r="D1098" i="2"/>
  <c r="D1097" i="2"/>
  <c r="D1096" i="2"/>
  <c r="D1095" i="2"/>
  <c r="D1094" i="2"/>
  <c r="D1093" i="2"/>
  <c r="D1092" i="2"/>
  <c r="D1091" i="2"/>
  <c r="D1090" i="2"/>
  <c r="D1089" i="2"/>
  <c r="D1088" i="2"/>
  <c r="D1087" i="2"/>
  <c r="D1086" i="2"/>
  <c r="D1085" i="2"/>
  <c r="D1084" i="2"/>
  <c r="D1083" i="2"/>
  <c r="D1082" i="2"/>
  <c r="D1081" i="2"/>
  <c r="D1080" i="2"/>
  <c r="D1079" i="2"/>
  <c r="D1078" i="2"/>
  <c r="D1077" i="2"/>
  <c r="D1076" i="2"/>
  <c r="D1075" i="2"/>
  <c r="D1074" i="2"/>
  <c r="D1073" i="2"/>
  <c r="D1072" i="2"/>
  <c r="D1071" i="2"/>
  <c r="D1070" i="2"/>
  <c r="D1069" i="2"/>
  <c r="D1068" i="2"/>
  <c r="D1067" i="2"/>
  <c r="D1066" i="2"/>
  <c r="D1065" i="2"/>
  <c r="D1064" i="2"/>
  <c r="D1063" i="2"/>
  <c r="D1062" i="2"/>
  <c r="D1061" i="2"/>
  <c r="D1060" i="2"/>
  <c r="D1059" i="2"/>
  <c r="D1058" i="2"/>
  <c r="D1057" i="2"/>
  <c r="D1056" i="2"/>
  <c r="D1055" i="2"/>
  <c r="D1054" i="2"/>
  <c r="D1053" i="2"/>
  <c r="D1052" i="2"/>
  <c r="D1051" i="2"/>
  <c r="D1050" i="2"/>
  <c r="D1049" i="2"/>
  <c r="D1048" i="2"/>
  <c r="D1047" i="2"/>
  <c r="D1046" i="2"/>
  <c r="D1045" i="2"/>
  <c r="D1044" i="2"/>
  <c r="D1043" i="2"/>
  <c r="D1042" i="2"/>
  <c r="D1041" i="2"/>
  <c r="D1040" i="2"/>
  <c r="D1039" i="2"/>
  <c r="D1038" i="2"/>
  <c r="D1037" i="2"/>
  <c r="D1036" i="2"/>
  <c r="D1035" i="2"/>
  <c r="D1034" i="2"/>
  <c r="D1033" i="2"/>
  <c r="D1032" i="2"/>
  <c r="D1031" i="2"/>
  <c r="D1030" i="2"/>
  <c r="D1029" i="2"/>
  <c r="D1028" i="2"/>
  <c r="D1027" i="2"/>
  <c r="D1026" i="2"/>
  <c r="D1025" i="2"/>
  <c r="D1024" i="2"/>
  <c r="D1023" i="2"/>
  <c r="D1022" i="2"/>
  <c r="D1021" i="2"/>
  <c r="D1020" i="2"/>
  <c r="D1019" i="2"/>
  <c r="D1018" i="2"/>
  <c r="D1017" i="2"/>
  <c r="D1016" i="2"/>
  <c r="D1015" i="2"/>
  <c r="D1014" i="2"/>
  <c r="D1013" i="2"/>
  <c r="D1012" i="2"/>
  <c r="D1011" i="2"/>
  <c r="D1010" i="2"/>
  <c r="D1009" i="2"/>
  <c r="D1008" i="2"/>
  <c r="D1007" i="2"/>
  <c r="D1006" i="2"/>
  <c r="D1005" i="2"/>
  <c r="D1004" i="2"/>
  <c r="D1003" i="2"/>
  <c r="D1002" i="2"/>
  <c r="D1001" i="2"/>
  <c r="D1000" i="2"/>
  <c r="D999" i="2"/>
  <c r="D998" i="2"/>
  <c r="D997" i="2"/>
  <c r="D996" i="2"/>
  <c r="D995" i="2"/>
  <c r="D994" i="2"/>
  <c r="D993" i="2"/>
  <c r="D992" i="2"/>
  <c r="D991" i="2"/>
  <c r="D990" i="2"/>
  <c r="D989" i="2"/>
  <c r="D988" i="2"/>
  <c r="D987" i="2"/>
  <c r="D986" i="2"/>
  <c r="D985" i="2"/>
  <c r="D984" i="2"/>
  <c r="D983" i="2"/>
  <c r="D982" i="2"/>
  <c r="D981" i="2"/>
  <c r="D980" i="2"/>
  <c r="D979" i="2"/>
  <c r="D978" i="2"/>
  <c r="D977" i="2"/>
  <c r="D976" i="2"/>
  <c r="D975" i="2"/>
  <c r="D974" i="2"/>
  <c r="D973" i="2"/>
  <c r="D972" i="2"/>
  <c r="D971" i="2"/>
  <c r="D970" i="2"/>
  <c r="D969" i="2"/>
  <c r="D968" i="2"/>
  <c r="D967" i="2"/>
  <c r="D966" i="2"/>
  <c r="D965" i="2"/>
  <c r="D964" i="2"/>
  <c r="D963" i="2"/>
  <c r="D962" i="2"/>
  <c r="D961" i="2"/>
  <c r="D960" i="2"/>
  <c r="D959" i="2"/>
  <c r="D958" i="2"/>
  <c r="D957" i="2"/>
  <c r="D956" i="2"/>
  <c r="D955" i="2"/>
  <c r="D954" i="2"/>
  <c r="D953" i="2"/>
  <c r="D952" i="2"/>
  <c r="D951" i="2"/>
  <c r="D950" i="2"/>
  <c r="D949" i="2"/>
  <c r="D948" i="2"/>
  <c r="D947" i="2"/>
  <c r="D946" i="2"/>
  <c r="D945" i="2"/>
  <c r="D944" i="2"/>
  <c r="D943" i="2"/>
  <c r="D942" i="2"/>
  <c r="D941" i="2"/>
  <c r="D940" i="2"/>
  <c r="D939" i="2"/>
  <c r="D938" i="2"/>
  <c r="D937" i="2"/>
  <c r="D936" i="2"/>
  <c r="D935" i="2"/>
  <c r="D934" i="2"/>
  <c r="D933" i="2"/>
  <c r="D932" i="2"/>
  <c r="D931" i="2"/>
  <c r="D930" i="2"/>
  <c r="D929" i="2"/>
  <c r="D928" i="2"/>
  <c r="D927" i="2"/>
  <c r="D926" i="2"/>
  <c r="D925" i="2"/>
  <c r="D924" i="2"/>
  <c r="D923" i="2"/>
  <c r="D922" i="2"/>
  <c r="D921" i="2"/>
  <c r="D920" i="2"/>
  <c r="D919" i="2"/>
  <c r="D918"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6" i="2"/>
  <c r="D875" i="2"/>
  <c r="D874" i="2"/>
  <c r="D873" i="2"/>
  <c r="D872" i="2"/>
  <c r="D871" i="2"/>
  <c r="D870" i="2"/>
  <c r="D869" i="2"/>
  <c r="D868" i="2"/>
  <c r="D867" i="2"/>
  <c r="D866" i="2"/>
  <c r="D865" i="2"/>
  <c r="D864" i="2"/>
  <c r="D863" i="2"/>
  <c r="D862" i="2"/>
  <c r="D861" i="2"/>
  <c r="D860" i="2"/>
  <c r="D859" i="2"/>
  <c r="D858" i="2"/>
  <c r="D857" i="2"/>
  <c r="D856" i="2"/>
  <c r="D855" i="2"/>
  <c r="D854" i="2"/>
  <c r="D853" i="2"/>
  <c r="D852" i="2"/>
  <c r="D851" i="2"/>
  <c r="D850" i="2"/>
  <c r="D849" i="2"/>
  <c r="D848" i="2"/>
  <c r="D847" i="2"/>
  <c r="D846" i="2"/>
  <c r="D845" i="2"/>
  <c r="D844" i="2"/>
  <c r="D843" i="2"/>
  <c r="D842" i="2"/>
  <c r="D841" i="2"/>
  <c r="D840" i="2"/>
  <c r="D839" i="2"/>
  <c r="D838" i="2"/>
  <c r="D837" i="2"/>
  <c r="D836" i="2"/>
  <c r="D835" i="2"/>
  <c r="D834" i="2"/>
  <c r="D833" i="2"/>
  <c r="D832" i="2"/>
  <c r="D831" i="2"/>
  <c r="D830" i="2"/>
  <c r="D829" i="2"/>
  <c r="D828" i="2"/>
  <c r="D827" i="2"/>
  <c r="D826" i="2"/>
  <c r="D825" i="2"/>
  <c r="D824" i="2"/>
  <c r="D823" i="2"/>
  <c r="D822" i="2"/>
  <c r="D821" i="2"/>
  <c r="D820" i="2"/>
  <c r="D819" i="2"/>
  <c r="D818" i="2"/>
  <c r="D817" i="2"/>
  <c r="D816" i="2"/>
  <c r="D815" i="2"/>
  <c r="D814" i="2"/>
  <c r="D813" i="2"/>
  <c r="D812" i="2"/>
  <c r="D811" i="2"/>
  <c r="D810" i="2"/>
  <c r="D809" i="2"/>
  <c r="D808" i="2"/>
  <c r="D807" i="2"/>
  <c r="D806" i="2"/>
  <c r="D805" i="2"/>
  <c r="D804" i="2"/>
  <c r="D803" i="2"/>
  <c r="D802" i="2"/>
  <c r="D801" i="2"/>
  <c r="D800" i="2"/>
  <c r="D799" i="2"/>
  <c r="D798" i="2"/>
  <c r="D797" i="2"/>
  <c r="D796" i="2"/>
  <c r="D795" i="2"/>
  <c r="D794" i="2"/>
  <c r="D793" i="2"/>
  <c r="D792" i="2"/>
  <c r="D791" i="2"/>
  <c r="D790" i="2"/>
  <c r="D789" i="2"/>
  <c r="D788" i="2"/>
  <c r="D787" i="2"/>
  <c r="D786" i="2"/>
  <c r="D785" i="2"/>
  <c r="D784" i="2"/>
  <c r="D783" i="2"/>
  <c r="D782" i="2"/>
  <c r="D781" i="2"/>
  <c r="D780" i="2"/>
  <c r="D779" i="2"/>
  <c r="D778" i="2"/>
  <c r="D777" i="2"/>
  <c r="D776" i="2"/>
  <c r="D775" i="2"/>
  <c r="D774" i="2"/>
  <c r="D773" i="2"/>
  <c r="D772" i="2"/>
  <c r="D771" i="2"/>
  <c r="D770" i="2"/>
  <c r="D769" i="2"/>
  <c r="D768" i="2"/>
  <c r="D767" i="2"/>
  <c r="D766" i="2"/>
  <c r="D765" i="2"/>
  <c r="D764" i="2"/>
  <c r="D763" i="2"/>
  <c r="D762" i="2"/>
  <c r="D761" i="2"/>
  <c r="D760" i="2"/>
  <c r="D759" i="2"/>
  <c r="D758" i="2"/>
  <c r="D757" i="2"/>
  <c r="D756" i="2"/>
  <c r="D755" i="2"/>
  <c r="D754" i="2"/>
  <c r="D753" i="2"/>
  <c r="D752" i="2"/>
  <c r="D751" i="2"/>
  <c r="D750" i="2"/>
  <c r="D749" i="2"/>
  <c r="D748" i="2"/>
  <c r="D747" i="2"/>
  <c r="D746" i="2"/>
  <c r="D745" i="2"/>
  <c r="D744" i="2"/>
  <c r="D743" i="2"/>
  <c r="D742" i="2"/>
  <c r="D741" i="2"/>
  <c r="D740" i="2"/>
  <c r="D739" i="2"/>
  <c r="D738" i="2"/>
  <c r="D737" i="2"/>
  <c r="D736" i="2"/>
  <c r="D735" i="2"/>
  <c r="D734" i="2"/>
  <c r="D733" i="2"/>
  <c r="D732" i="2"/>
  <c r="D731" i="2"/>
  <c r="D730" i="2"/>
  <c r="D729" i="2"/>
  <c r="D728" i="2"/>
  <c r="D727" i="2"/>
  <c r="D726" i="2"/>
  <c r="D725" i="2"/>
  <c r="D724" i="2"/>
  <c r="D723" i="2"/>
  <c r="D722" i="2"/>
  <c r="D721" i="2"/>
  <c r="D720" i="2"/>
  <c r="D719" i="2"/>
  <c r="D718" i="2"/>
  <c r="D717" i="2"/>
  <c r="D716" i="2"/>
  <c r="D715" i="2"/>
  <c r="D714" i="2"/>
  <c r="D713" i="2"/>
  <c r="D712" i="2"/>
  <c r="D711" i="2"/>
  <c r="D710" i="2"/>
  <c r="D709" i="2"/>
  <c r="D708" i="2"/>
  <c r="D707" i="2"/>
  <c r="D706" i="2"/>
  <c r="D705" i="2"/>
  <c r="D704" i="2"/>
  <c r="D703" i="2"/>
  <c r="D702" i="2"/>
  <c r="D701" i="2"/>
  <c r="D700" i="2"/>
  <c r="D699" i="2"/>
  <c r="D698" i="2"/>
  <c r="D697" i="2"/>
  <c r="D696" i="2"/>
  <c r="D695" i="2"/>
  <c r="D694" i="2"/>
  <c r="D693" i="2"/>
  <c r="D692" i="2"/>
  <c r="D691" i="2"/>
  <c r="D690" i="2"/>
  <c r="D689" i="2"/>
  <c r="D688" i="2"/>
  <c r="D687" i="2"/>
  <c r="D686" i="2"/>
  <c r="D685" i="2"/>
  <c r="D684" i="2"/>
  <c r="D683" i="2"/>
  <c r="D682" i="2"/>
  <c r="D681" i="2"/>
  <c r="D680" i="2"/>
  <c r="D679" i="2"/>
  <c r="D678" i="2"/>
  <c r="D677" i="2"/>
  <c r="D676" i="2"/>
  <c r="D675" i="2"/>
  <c r="D674" i="2"/>
  <c r="D673" i="2"/>
  <c r="D672" i="2"/>
  <c r="D671" i="2"/>
  <c r="D670" i="2"/>
  <c r="D669" i="2"/>
  <c r="D668" i="2"/>
  <c r="D667" i="2"/>
  <c r="D666" i="2"/>
  <c r="D665" i="2"/>
  <c r="D664" i="2"/>
  <c r="D663" i="2"/>
  <c r="D662" i="2"/>
  <c r="D661" i="2"/>
  <c r="D660" i="2"/>
  <c r="D659" i="2"/>
  <c r="D658" i="2"/>
  <c r="D657" i="2"/>
  <c r="D656" i="2"/>
  <c r="D655" i="2"/>
  <c r="D654" i="2"/>
  <c r="D653" i="2"/>
  <c r="D652" i="2"/>
  <c r="D651" i="2"/>
  <c r="D650" i="2"/>
  <c r="D649" i="2"/>
  <c r="D648" i="2"/>
  <c r="D647" i="2"/>
  <c r="D646" i="2"/>
  <c r="D645" i="2"/>
  <c r="D644" i="2"/>
  <c r="D643" i="2"/>
  <c r="D642" i="2"/>
  <c r="D641" i="2"/>
  <c r="D640" i="2"/>
  <c r="D639" i="2"/>
  <c r="D638" i="2"/>
  <c r="D637" i="2"/>
  <c r="D636" i="2"/>
  <c r="D635" i="2"/>
  <c r="D634" i="2"/>
  <c r="D633" i="2"/>
  <c r="D632" i="2"/>
  <c r="D631" i="2"/>
  <c r="D630" i="2"/>
  <c r="D629" i="2"/>
  <c r="D628" i="2"/>
  <c r="D627" i="2"/>
  <c r="D626" i="2"/>
  <c r="D625" i="2"/>
  <c r="D624" i="2"/>
  <c r="D623" i="2"/>
  <c r="D622" i="2"/>
  <c r="D621" i="2"/>
  <c r="D620" i="2"/>
  <c r="D619" i="2"/>
  <c r="D618" i="2"/>
  <c r="D617" i="2"/>
  <c r="D616" i="2"/>
  <c r="D615" i="2"/>
  <c r="D614"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8" i="2"/>
  <c r="D587" i="2"/>
  <c r="D586" i="2"/>
  <c r="D585" i="2"/>
  <c r="D584" i="2"/>
  <c r="D583" i="2"/>
  <c r="D582" i="2"/>
  <c r="D581" i="2"/>
  <c r="D580" i="2"/>
  <c r="D579" i="2"/>
  <c r="D578" i="2"/>
  <c r="D577" i="2"/>
  <c r="D576" i="2"/>
  <c r="D575" i="2"/>
  <c r="D574" i="2"/>
  <c r="D573" i="2"/>
  <c r="D572" i="2"/>
  <c r="D571" i="2"/>
  <c r="D570" i="2"/>
  <c r="D569" i="2"/>
  <c r="D568" i="2"/>
  <c r="D567" i="2"/>
  <c r="D566"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I55" i="1"/>
  <c r="G37" i="1"/>
  <c r="D7" i="1"/>
  <c r="A15" i="3"/>
  <c r="H37" i="1"/>
  <c r="D4" i="1"/>
  <c r="I54" i="1"/>
  <c r="G24" i="1"/>
  <c r="B189" i="1"/>
  <c r="F28" i="1"/>
  <c r="F30" i="1"/>
  <c r="F31" i="1"/>
  <c r="F33" i="1"/>
  <c r="F34" i="1"/>
  <c r="F35" i="1"/>
  <c r="F36" i="1"/>
  <c r="B190" i="1"/>
  <c r="G49" i="1"/>
  <c r="B191" i="1"/>
  <c r="F37" i="1"/>
  <c r="B192" i="1"/>
  <c r="G51" i="1"/>
  <c r="I56" i="1" l="1"/>
</calcChain>
</file>

<file path=xl/sharedStrings.xml><?xml version="1.0" encoding="utf-8"?>
<sst xmlns="http://schemas.openxmlformats.org/spreadsheetml/2006/main" count="3633" uniqueCount="1854">
  <si>
    <t>TILLAMOOK LIGHTWAVE</t>
  </si>
  <si>
    <t>FRANCE TELECOM CORPORATE SOLUTIONS LLC</t>
  </si>
  <si>
    <t>THRESHOLD COMMUNICATIONS INC</t>
  </si>
  <si>
    <t>BROADWING COMMUNICATIONS LLC</t>
  </si>
  <si>
    <t>BROADBAND DYNAMICS LLC</t>
  </si>
  <si>
    <t>AIRESPRING INC</t>
  </si>
  <si>
    <t>TELRITE CORPORATION</t>
  </si>
  <si>
    <t>NEHALEM BROADBAND LLC</t>
  </si>
  <si>
    <t>DIAL LONG DISTANCE INC</t>
  </si>
  <si>
    <t>NEHALEM TELECOMMUNICATIONS INC</t>
  </si>
  <si>
    <t>TOUCHTONE COMMUNICATIONS INC</t>
  </si>
  <si>
    <t>CHARTER FIBERLINK OR - CCVII LLC</t>
  </si>
  <si>
    <t>PREFERRED LONG DISTANCE INC</t>
  </si>
  <si>
    <t>TANAGER TELECOMMUNICATIONS LLC</t>
  </si>
  <si>
    <t>INLAND DEVELOPMENT CORPORATION</t>
  </si>
  <si>
    <t>.  Failure to file this report or delinquency in remitting the amount owed to the OUS Fund can result in cancellation of your certificate or other Commission action</t>
  </si>
  <si>
    <r>
      <t xml:space="preserve">.   </t>
    </r>
    <r>
      <rPr>
        <b/>
        <u/>
        <sz val="10"/>
        <rFont val="Times New Roman"/>
        <family val="1"/>
      </rPr>
      <t>Note:</t>
    </r>
    <r>
      <rPr>
        <b/>
        <sz val="10"/>
        <rFont val="Times New Roman"/>
        <family val="1"/>
      </rPr>
      <t xml:space="preserve"> The Commission will, to the extent allowed by law, keep confidential all information you provide on this form</t>
    </r>
  </si>
  <si>
    <t>. The Commission will disclose the confidential information only to those persons with a need to know, such as the OUS Administrator and the Auditor, who first sign a confidentiality and non-disclosure agreement.</t>
  </si>
  <si>
    <t>.  Forms filed late will be subject to a $100 late report fee.  Late payment will be subject to a 9 percent late payment fee, not to exceed $500, plus interest at 9 percent per annum on the unpaid amount</t>
  </si>
  <si>
    <t>Do not change any of the following text:</t>
  </si>
  <si>
    <t xml:space="preserve">Original|Revised  </t>
  </si>
  <si>
    <t>OPUC Form OUS 2</t>
  </si>
  <si>
    <t>Block 1:  Quarterly Revenue Information:</t>
  </si>
  <si>
    <t>From (mm-dd-yy)</t>
  </si>
  <si>
    <t>To (mm-dd-yy)</t>
  </si>
  <si>
    <t>Revenue Data for Period:</t>
  </si>
  <si>
    <t>A.</t>
  </si>
  <si>
    <t>Billed revenue from services provided to other contributing carriers (i.e., wholesale revenues)</t>
  </si>
  <si>
    <t>Local exchange, EAS, and network access services</t>
  </si>
  <si>
    <t>1.</t>
  </si>
  <si>
    <t>Provided as unbundled network elements (UNEs)</t>
  </si>
  <si>
    <t>2.</t>
  </si>
  <si>
    <t>Provided as other than UNEs (e.g., for resale)</t>
  </si>
  <si>
    <t>3.</t>
  </si>
  <si>
    <t>Interconnection transport and termination usage charges</t>
  </si>
  <si>
    <t>4.</t>
  </si>
  <si>
    <t>Special (dedicated) access, switched access, and PICCs</t>
  </si>
  <si>
    <t>5.</t>
  </si>
  <si>
    <t>Payphone compensation from toll carriers</t>
  </si>
  <si>
    <t>6.</t>
  </si>
  <si>
    <t>Other wholesale exchange service revenues</t>
  </si>
  <si>
    <t>7.</t>
  </si>
  <si>
    <t>Universal service support revenues</t>
  </si>
  <si>
    <t>Mobile and interexchange toll services</t>
  </si>
  <si>
    <t>8.</t>
  </si>
  <si>
    <t>Wholesale mobile (wireless) services (e.g., for resale)</t>
  </si>
  <si>
    <t>9.</t>
  </si>
  <si>
    <t>Interexchange toll and private line services</t>
  </si>
  <si>
    <t>10.</t>
  </si>
  <si>
    <t>All other long distance services</t>
  </si>
  <si>
    <t>11.</t>
  </si>
  <si>
    <t>B.</t>
  </si>
  <si>
    <t>Billed revenue from services provided to end users and non-OUS contributors (i.e., retail revenues)</t>
  </si>
  <si>
    <t>12.</t>
  </si>
  <si>
    <t>BROADVOX-CLEC</t>
  </si>
  <si>
    <t>SIAFU TELECOMMUNICATIONS LLC</t>
  </si>
  <si>
    <t>ENTELEGENT SOLUTIONS INC</t>
  </si>
  <si>
    <t>BRASADA RANCH UTILITY COMPANY</t>
  </si>
  <si>
    <t>VERIZON LONG DISTANCE LLC</t>
  </si>
  <si>
    <t>VANCO US LLC</t>
  </si>
  <si>
    <t>ALLIANCE GLOBAL NETWORKS LLC</t>
  </si>
  <si>
    <t>ASTOUND BROADBAND LLC</t>
  </si>
  <si>
    <t>Local exchange and EAS services</t>
  </si>
  <si>
    <t>13.</t>
  </si>
  <si>
    <t>Federal subscriber line charges and PICCs</t>
  </si>
  <si>
    <t>14.</t>
  </si>
  <si>
    <t>Local private line and special access</t>
  </si>
  <si>
    <t>15.</t>
  </si>
  <si>
    <t>Other local service revenues</t>
  </si>
  <si>
    <t>16.</t>
  </si>
  <si>
    <t>17.</t>
  </si>
  <si>
    <t>18.</t>
  </si>
  <si>
    <t>19.</t>
  </si>
  <si>
    <t>20.</t>
  </si>
  <si>
    <t>C.</t>
  </si>
  <si>
    <t>Revenues Excluded from OUS Contribution Base</t>
  </si>
  <si>
    <t>21.</t>
  </si>
  <si>
    <t>Information and enhanced services</t>
  </si>
  <si>
    <t>22.</t>
  </si>
  <si>
    <t>Customer premises equipment (CPE)</t>
  </si>
  <si>
    <t>23.</t>
  </si>
  <si>
    <t>24.</t>
  </si>
  <si>
    <t>International calls that both orig. and term. in foreign points</t>
  </si>
  <si>
    <t>25.</t>
  </si>
  <si>
    <t>26.</t>
  </si>
  <si>
    <t>Carrier billing and collection services</t>
  </si>
  <si>
    <t>27.</t>
  </si>
  <si>
    <t>Non-telecommunications revenues</t>
  </si>
  <si>
    <t>28.</t>
  </si>
  <si>
    <t>Net settlement revenues</t>
  </si>
  <si>
    <t>29.</t>
  </si>
  <si>
    <t>Out-of-period revenue adjustments</t>
  </si>
  <si>
    <t>30.</t>
  </si>
  <si>
    <t>Total excluded revenues (Subtotal lines 21 through 29)</t>
  </si>
  <si>
    <t>D.</t>
  </si>
  <si>
    <t>Amount due to the OUS Fund</t>
  </si>
  <si>
    <t>Total *</t>
  </si>
  <si>
    <t>Intrastate</t>
  </si>
  <si>
    <t xml:space="preserve">-A- </t>
  </si>
  <si>
    <t xml:space="preserve">-B- </t>
  </si>
  <si>
    <t>Date:</t>
  </si>
  <si>
    <t xml:space="preserve">Company ID #: </t>
  </si>
  <si>
    <t>Contribution amount for this period (Line 31 multiplied by line 32)</t>
  </si>
  <si>
    <t>Block 2:  Revenue Information:</t>
  </si>
  <si>
    <t>Legal Name of Provider :</t>
  </si>
  <si>
    <t>Oregon Revenue</t>
  </si>
  <si>
    <t>OPUC OUS 2  Rev. 10/07</t>
  </si>
  <si>
    <t xml:space="preserve">                Payment option for Amount on Line 33 (check one):  </t>
  </si>
  <si>
    <t xml:space="preserve">         ACH Credit [   ]  </t>
  </si>
  <si>
    <t>31.</t>
  </si>
  <si>
    <t>32.</t>
  </si>
  <si>
    <t>33.</t>
  </si>
  <si>
    <t>OR ID</t>
  </si>
  <si>
    <t>Company Name</t>
  </si>
  <si>
    <t xml:space="preserve">   Contact No.:</t>
  </si>
  <si>
    <t xml:space="preserve">                Oregon Universal Service Contribution Worksheet</t>
  </si>
  <si>
    <t>* Total Oregon revenues include intrastate, interstate, and international.</t>
  </si>
  <si>
    <t>Remember to limit to 12 Quarters!!</t>
  </si>
  <si>
    <t>Month Due</t>
  </si>
  <si>
    <t>Qtr Begin Date</t>
  </si>
  <si>
    <t>Year Due</t>
  </si>
  <si>
    <t xml:space="preserve">.  Payment, if any, is due to the PUC at OPUC/OUSF, PO Box 2153, Salem, OR 97308-2153, by </t>
  </si>
  <si>
    <t>Quarters that Amendments will be Accepted for</t>
  </si>
  <si>
    <t>Total OR Revenue</t>
  </si>
  <si>
    <t>Calculation of</t>
  </si>
  <si>
    <t>Total Oregon Revenue (Line 11 + Line 20 + Line 30)</t>
  </si>
  <si>
    <t xml:space="preserve">Filing (enter X in appropriate box): </t>
  </si>
  <si>
    <t>CANBY TELEPHONE ASSN</t>
  </si>
  <si>
    <t>CLEAR CREEK MUTUAL TELEPHONE CO</t>
  </si>
  <si>
    <t>COLTON TELEPHONE CO</t>
  </si>
  <si>
    <t>EAGLE TELEPHONE SYSTEM INC</t>
  </si>
  <si>
    <t>HOME TELEPHONE CO</t>
  </si>
  <si>
    <t>MIDVALE TELEPHONE EXCHANGE INC</t>
  </si>
  <si>
    <t>MONROE TELEPHONE CO</t>
  </si>
  <si>
    <t>NORTH-STATE TELEPHONE CO</t>
  </si>
  <si>
    <t>QWEST CORPORATION</t>
  </si>
  <si>
    <t>PEOPLES TELEPHONE CO</t>
  </si>
  <si>
    <t>PINE TELEPHONE SYSTEM INC</t>
  </si>
  <si>
    <t>PIONEER TELEPHONE COOPERATIVE</t>
  </si>
  <si>
    <t>ST PAUL COOPERATIVE TELEPHONE ASSN</t>
  </si>
  <si>
    <t>STAYTON COOPERATIVE TELEPHONE CO</t>
  </si>
  <si>
    <t>OREGON TELEPHONE CORP</t>
  </si>
  <si>
    <t>ASOTIN TELEPHONE CO</t>
  </si>
  <si>
    <t>CASCADE UTILITIES INC</t>
  </si>
  <si>
    <t>BEAVER CREEK COOPERATIVE TELEPHONE CO</t>
  </si>
  <si>
    <t>HELIX TELEPHONE CO</t>
  </si>
  <si>
    <t>MOLALLA TELEPHONE CO</t>
  </si>
  <si>
    <t>MONITOR COOPERATIVE TELEPHONE CO</t>
  </si>
  <si>
    <t>SCIO MUTUAL TELEPHONE ASSN</t>
  </si>
  <si>
    <t>TRANS-CASCADES TELEPHONE CO</t>
  </si>
  <si>
    <t>CENTURYTEL OF OREGON INC</t>
  </si>
  <si>
    <t>ENHANCED COMMUNICATIONS GROUP LLC</t>
  </si>
  <si>
    <t>WCI CABLE INC</t>
  </si>
  <si>
    <t>BT COMMUNICATIONS SALES LLC</t>
  </si>
  <si>
    <t>AMERIVISION COMMUNICATIONS INC</t>
  </si>
  <si>
    <t>WILTEL COMMUNICATIONS LLC</t>
  </si>
  <si>
    <t>IDT AMERICA CORP</t>
  </si>
  <si>
    <t>OPEX COMMUNICATIONS INC</t>
  </si>
  <si>
    <t>CTC COMMUNICATIONS CORP</t>
  </si>
  <si>
    <t>RELIANT COMMUNICATIONS INC</t>
  </si>
  <si>
    <t>U S TELECOM LONG DISTANCE INC</t>
  </si>
  <si>
    <t>QUANTUMSHIFT COMMUNICATIONS INC</t>
  </si>
  <si>
    <t>BUEHNER FRY INC</t>
  </si>
  <si>
    <t>GERVAIS TELEPHONE COMPANY</t>
  </si>
  <si>
    <t>UNITED TELEPHONE COMPANY OF THE NORTHWEST</t>
  </si>
  <si>
    <t>MCLEODUSA TELECOMMUNICATIONS SERVICES LLC</t>
  </si>
  <si>
    <t>FRONTIER COMMUNICATIONS ONLINE AND LONG DISTANCE INC</t>
  </si>
  <si>
    <t>DATAVISION COMMUNICATIONS LLC</t>
  </si>
  <si>
    <t>CREXENDO BUSINESS SOLUTIONS INC</t>
  </si>
  <si>
    <t xml:space="preserve"> </t>
  </si>
  <si>
    <t>Note: If the calculated amount is less than $10, the contribution due is set to zero.</t>
  </si>
  <si>
    <t>UTILITY TELEPHONE INC</t>
  </si>
  <si>
    <t>INTELLETRACE INC</t>
  </si>
  <si>
    <t>FATBEAM LLC</t>
  </si>
  <si>
    <t>WIMACTEL INC</t>
  </si>
  <si>
    <t>Status</t>
  </si>
  <si>
    <t>IDT CORP</t>
  </si>
  <si>
    <t>NETWORKIP LLC</t>
  </si>
  <si>
    <t>WINDWAVE TECHNOLOGIES INC</t>
  </si>
  <si>
    <t>INMATE CALLING SOLUTIONS LLC</t>
  </si>
  <si>
    <t>ADVANCED TEL INC</t>
  </si>
  <si>
    <t>STERLING COMMUNICATIONS INC</t>
  </si>
  <si>
    <t>ACCESSLINE COMMUNICATIONS CORPORATION</t>
  </si>
  <si>
    <t>FIRST CHOICE TECHNOLOGY INC</t>
  </si>
  <si>
    <t>CAL-ORE COMMUNICATIONS INC</t>
  </si>
  <si>
    <t>SILVER STAR TELECOM LLC</t>
  </si>
  <si>
    <t>800 RESPONSE INFORMATION SERVICES LLC</t>
  </si>
  <si>
    <t>LIGHTSPEED NETWORKS INC</t>
  </si>
  <si>
    <t>NEUTRAL TANDEM-OREGON LLC</t>
  </si>
  <si>
    <t>IPC NETWORK SERVICES INC</t>
  </si>
  <si>
    <t>GRANITE TELECOMMUNICATIONS LLC</t>
  </si>
  <si>
    <t>YMAX COMMUNICATIONS CORP</t>
  </si>
  <si>
    <t>GCI COMMUNICATION CORP</t>
  </si>
  <si>
    <t>SPECTRUM MANAGEMENT LLC</t>
  </si>
  <si>
    <t>NEW HORIZONS COMMUNICATIONS CORP</t>
  </si>
  <si>
    <t>PEERLESS NETWORKS OF OREGON LLC</t>
  </si>
  <si>
    <t>FIRST COMMUNICATIONS LLC</t>
  </si>
  <si>
    <t>CAUSE BASED COMMERCE INC</t>
  </si>
  <si>
    <t>NORTH COUNTY COMMUNICATIONS CORPORATION OF OREGON</t>
  </si>
  <si>
    <t>CCI NETWORK SERVICES LLC</t>
  </si>
  <si>
    <t>MD COMMUNICATIONS LLC</t>
  </si>
  <si>
    <t>BROADVIEW NETWORKS INC</t>
  </si>
  <si>
    <t>TELTRUST CORPORATION</t>
  </si>
  <si>
    <t>BANDWIDTH.COM CLEC LLC</t>
  </si>
  <si>
    <t>VERIZON SELECT SERVICES INC</t>
  </si>
  <si>
    <t>SCS COMMUNICATIONS AND SECURITY INC</t>
  </si>
  <si>
    <t>ATC OUTDOOR DAS LLC</t>
  </si>
  <si>
    <t>ELTOPIA COMMUNICATIONS LLC</t>
  </si>
  <si>
    <t>SMARTRAK INCORPORATED</t>
  </si>
  <si>
    <t xml:space="preserve">         Check [   ]  </t>
  </si>
  <si>
    <t>LEVEL 3 COMMUNICATIONS LLC</t>
  </si>
  <si>
    <t>CITY OF ASHLAND/ASHLAND FIBER NETWORK</t>
  </si>
  <si>
    <t>WORKING ASSETS FUNDING SERVICE INC</t>
  </si>
  <si>
    <t>GLOBAL TEL*LINK CORP</t>
  </si>
  <si>
    <t>AFFINITY NETWORK INC</t>
  </si>
  <si>
    <t>NOS COMMUNICATIONS INC</t>
  </si>
  <si>
    <t>PACIFIC WAVE COMMUNICATIONS</t>
  </si>
  <si>
    <t>CASCO COMMUNICATIONS INC</t>
  </si>
  <si>
    <t>NOSVA LIMITED PARTNERSHIP</t>
  </si>
  <si>
    <t>PNG TELECOMMUNICATIONS INC</t>
  </si>
  <si>
    <t>SNET AMERICA INC</t>
  </si>
  <si>
    <t>RURAL NETWORK SERVICES INC</t>
  </si>
  <si>
    <t>CUSTOM TELECONNECT INC</t>
  </si>
  <si>
    <t>GLOBAL CROSSING LOCAL SERVICES INC</t>
  </si>
  <si>
    <t>GLOBAL CROSSING TELECOMMUNICATIONS INC</t>
  </si>
  <si>
    <t>NETWORK COMMUNICATIONS INTERNATIONAL CORP</t>
  </si>
  <si>
    <t>PIONEER CONSOLIDATED INC</t>
  </si>
  <si>
    <t>KDDI AMERICA INC</t>
  </si>
  <si>
    <t>MONROE AREA COMMUNICATIONS INC</t>
  </si>
  <si>
    <t>EASTERN OREGON TELECOM LLC</t>
  </si>
  <si>
    <t>SPRINGFIELD UTILITY BOARD</t>
  </si>
  <si>
    <t>PREFERRED CONNECTIONS INC NW</t>
  </si>
  <si>
    <t>NORTHWEST OPEN ACCESS NETWORK</t>
  </si>
  <si>
    <t>COMTECH21 LLC</t>
  </si>
  <si>
    <t>GREENFLY NETWORKS INC</t>
  </si>
  <si>
    <t>PAY TEL COMMUNICATIONS INC</t>
  </si>
  <si>
    <t>FARMERS MUTUAL TELEPHONE COMPANY</t>
  </si>
  <si>
    <t>NEXTGEN COMMUNICATIONS INC</t>
  </si>
  <si>
    <t>CONSOLIDATED TELECOM INC</t>
  </si>
  <si>
    <t>WARM SPRINGS TELECOMMUNICATIONS COMPANY</t>
  </si>
  <si>
    <t>DISCOUNT LONG DISTANCE LLC</t>
  </si>
  <si>
    <t>TRUSTID INC</t>
  </si>
  <si>
    <t>CENTURYTEL OF EASTERN OREGON INC</t>
  </si>
  <si>
    <t>LANE TELECOMMUNICATIONS SERVICES INC</t>
  </si>
  <si>
    <t>LEWIS &amp; CLARK COLLEGE</t>
  </si>
  <si>
    <t>CITY OF EUGENE</t>
  </si>
  <si>
    <t>USA DIGITAL COMMUNICATIONS INC</t>
  </si>
  <si>
    <t>CASCADE ACCESS LLC</t>
  </si>
  <si>
    <t>COMCAST PHONE OF OREGON LLC</t>
  </si>
  <si>
    <t>CITY OF PORTLAND</t>
  </si>
  <si>
    <t>AXXIS COMMUNICATION INC</t>
  </si>
  <si>
    <t>BENDTEL INC</t>
  </si>
  <si>
    <t>DOUGLAS SERVICES INC</t>
  </si>
  <si>
    <t>HOOD RIVER ELECTRIC COOPERATIVE INC</t>
  </si>
  <si>
    <t>WIRED OR WIRELESS INC</t>
  </si>
  <si>
    <t>QUALITYLIFE INTERGOVERNMENTAL AGENCY</t>
  </si>
  <si>
    <t>BCN TELECOM INC</t>
  </si>
  <si>
    <t>WESTERN INDEPENDENT NETWORKS INC</t>
  </si>
  <si>
    <t>EASTON TELECOM SERVICES LLC</t>
  </si>
  <si>
    <t>CITY OF SANDY OREGON</t>
  </si>
  <si>
    <t>TECHNOLOGY SERVICES INC</t>
  </si>
  <si>
    <t>MONMOUTH INDEPENDENCE NETWORK</t>
  </si>
  <si>
    <t>FRONTIER TELENET</t>
  </si>
  <si>
    <t>CONVERGIA INC</t>
  </si>
  <si>
    <t>WHOLESALE CARRIER SERVICES INC</t>
  </si>
  <si>
    <t>PORTLAND STATE UNIVERSITY</t>
  </si>
  <si>
    <t>SBC LONG DISTANCE LLC</t>
  </si>
  <si>
    <t>VOICECOM TELECOMMUNICATIONS LLC</t>
  </si>
  <si>
    <t>Surcharge Rate</t>
  </si>
  <si>
    <t>OUS Surcharge rate for this period</t>
  </si>
  <si>
    <t>Total Wholesale Revenues</t>
  </si>
  <si>
    <t>GC PIVOTAL LLC</t>
  </si>
  <si>
    <t>ZAYO GROUP LLC</t>
  </si>
  <si>
    <t>Revenues (Subtotal lines 12 through 18)</t>
  </si>
  <si>
    <t>Revenues Subject to the Surcharge Rate from line 20, column B:</t>
  </si>
  <si>
    <t xml:space="preserve">This worksheet is due to the OUS administrator at OUSF/Solix, 30 Lanidex Plaza West, P.O. Box 685, Parsippany, NJ 07054-0685, by </t>
  </si>
  <si>
    <t>FRONTIER COMMUNICATIONS OF AMERICA</t>
  </si>
  <si>
    <t>XO COMMUNICATIONS SERVICES LLC</t>
  </si>
  <si>
    <t>NETWOLVES NETWORK SERVICES LLC</t>
  </si>
  <si>
    <t>WTECHLINK INCORPORATED</t>
  </si>
  <si>
    <t>LANE COUNCIL OF GOVERNMENTS</t>
  </si>
  <si>
    <t>MOSAIC NETWORX LLC</t>
  </si>
  <si>
    <t>ROOME TELECOMMUNICATIONS INC</t>
  </si>
  <si>
    <t>ANPI LLC</t>
  </si>
  <si>
    <t>TDS LONG DISTANCE CORPORATION</t>
  </si>
  <si>
    <t>INCONTACT INC</t>
  </si>
  <si>
    <t>DISHNET WIRELINE L.L.C.</t>
  </si>
  <si>
    <t>TELMATE LLC</t>
  </si>
  <si>
    <t>WIDE VOICE LLC</t>
  </si>
  <si>
    <t>DELTACOM LLC</t>
  </si>
  <si>
    <t>ANPI BUSINESS LLC</t>
  </si>
  <si>
    <t>ACCESS ONE INC A CORPORATION OF ILLINOIS</t>
  </si>
  <si>
    <t>STRATUS NETWORKS INC</t>
  </si>
  <si>
    <t>VICTORY TELECOM INC</t>
  </si>
  <si>
    <t>FTX NETWORKS LLC</t>
  </si>
  <si>
    <t>EDNETICS INCORPORATED</t>
  </si>
  <si>
    <t>TELEPORT COMMUNICATIONS AMERICA LLC</t>
  </si>
  <si>
    <t>ONEVOICE COMMUNICATIONS INC</t>
  </si>
  <si>
    <t>CSI DIGITAL INC</t>
  </si>
  <si>
    <t>TOLY DIGITAL NETWORKS INC</t>
  </si>
  <si>
    <t>PT SERVICES INC</t>
  </si>
  <si>
    <t>LEGENT COMM LLC</t>
  </si>
  <si>
    <t>CENTURYLINK COMMUNICATIONS LLC</t>
  </si>
  <si>
    <t>AIRUS INC</t>
  </si>
  <si>
    <t>ONVOY LLC</t>
  </si>
  <si>
    <t>See Formulas, Name Manager</t>
  </si>
  <si>
    <t>set Formula in merged cell I_J 55</t>
  </si>
  <si>
    <t>TDS METROCOM LLC</t>
  </si>
  <si>
    <t>WILLAMETTE COMMUNICATIONS INC</t>
  </si>
  <si>
    <t>RCLEC INC</t>
  </si>
  <si>
    <t>BUSINESS TELECOM LLC</t>
  </si>
  <si>
    <t>BCM ONE INC</t>
  </si>
  <si>
    <t>HD CARRIER LLC</t>
  </si>
  <si>
    <t>T-MOBILE USA INC</t>
  </si>
  <si>
    <t>SPRINT PCS</t>
  </si>
  <si>
    <t>UNITED STATES CELLULAR CORP</t>
  </si>
  <si>
    <t>SNAKE RIVER PCS</t>
  </si>
  <si>
    <t>JET COMMUNICATIONS LLC</t>
  </si>
  <si>
    <t>INETPLUS LLC</t>
  </si>
  <si>
    <t>ENCARTELE INC</t>
  </si>
  <si>
    <t>INTEGRATED PATH COMMUNICATIONS - OREGON LLC</t>
  </si>
  <si>
    <t>SQF LLC</t>
  </si>
  <si>
    <t>NETCOM SYSTEMS GROUP LLC</t>
  </si>
  <si>
    <t>PAETEC COMMUNICATIONS LLC</t>
  </si>
  <si>
    <t>TALK AMERICA LLC</t>
  </si>
  <si>
    <t>ACN COMMUNICATION SERVICES LLC</t>
  </si>
  <si>
    <t>LEVEL 3 TELECOM OF OREGON LLC</t>
  </si>
  <si>
    <t>WINDSTREAM COMMUNICATIONS LLC</t>
  </si>
  <si>
    <t>JIVE COMMUNICATIONS INC</t>
  </si>
  <si>
    <t>DIGITAL TRANSPORTATION CORPORATION</t>
  </si>
  <si>
    <r>
      <rPr>
        <sz val="11"/>
        <rFont val="Times New Roman"/>
        <family val="1"/>
      </rPr>
      <t>Authorized Signature</t>
    </r>
    <r>
      <rPr>
        <sz val="10"/>
        <rFont val="Times New Roman"/>
        <family val="1"/>
      </rPr>
      <t xml:space="preserve"> </t>
    </r>
    <r>
      <rPr>
        <sz val="10"/>
        <color rgb="FFFF0000"/>
        <rFont val="Times New Roman"/>
        <family val="1"/>
      </rPr>
      <t>(Required)</t>
    </r>
    <r>
      <rPr>
        <sz val="10"/>
        <rFont val="Times New Roman"/>
        <family val="1"/>
      </rPr>
      <t>:</t>
    </r>
  </si>
  <si>
    <t>EDGE WIRELESS LLC</t>
  </si>
  <si>
    <t>CRICKET COMMUNICATIONS INC</t>
  </si>
  <si>
    <t>NEXTEL WEST CORP</t>
  </si>
  <si>
    <t>RCC HOLDINGS INC</t>
  </si>
  <si>
    <t>WESTERN WIRELESS CORP</t>
  </si>
  <si>
    <t>QWEST WIRELESS</t>
  </si>
  <si>
    <t>LCW WIRELESS LLC</t>
  </si>
  <si>
    <t>ENETWORKS LLC</t>
  </si>
  <si>
    <t>GODADDY.COM LLC</t>
  </si>
  <si>
    <t>TDS BROADBAND SERVICE LLC</t>
  </si>
  <si>
    <t>NEXMATRIX TELECOM INC</t>
  </si>
  <si>
    <t>MODUS NETWORKS LLC</t>
  </si>
  <si>
    <t>EMERALD BROADBAND LLC</t>
  </si>
  <si>
    <t>NATIVE NETWORK INC</t>
  </si>
  <si>
    <t>FIRESERVE LLC</t>
  </si>
  <si>
    <t>CBTS TECHNOLOGY SOLUTIONS LLC</t>
  </si>
  <si>
    <t>A &amp; E SAFE AND ALARM COMPANY</t>
  </si>
  <si>
    <t>AMCS LLC</t>
  </si>
  <si>
    <t>TIME CLOCK SOLUTIONS LLC</t>
  </si>
  <si>
    <t>LTE WIRELESS INC</t>
  </si>
  <si>
    <t>ILLINOIS VALLEY DATA CENTER LLC</t>
  </si>
  <si>
    <t>ALYRICA TELEPHONE LLC</t>
  </si>
  <si>
    <t>CROWN CASTLE FIBER LLC</t>
  </si>
  <si>
    <t>TELIAX INC</t>
  </si>
  <si>
    <t>GALEWOOD LLC</t>
  </si>
  <si>
    <t>May</t>
  </si>
  <si>
    <t>August</t>
  </si>
  <si>
    <t>November</t>
  </si>
  <si>
    <t>February</t>
  </si>
  <si>
    <t>STX GROUP LLC</t>
  </si>
  <si>
    <t>COMMNET RURAL AMERICA, LLC</t>
  </si>
  <si>
    <t>FUSION LLC A LIMITED LIABILITY COMPANY OF NEW JERSEY</t>
  </si>
  <si>
    <t>DCT TELECOM GROUP LLC</t>
  </si>
  <si>
    <t>FUSION CLOUD SERVICES LLC</t>
  </si>
  <si>
    <t>COMBINED PUBLIC COMMUNICATIONS LLC</t>
  </si>
  <si>
    <t>NORTHWEST FIBER, LLC</t>
  </si>
  <si>
    <t>WINDSTREAM NEW EDGE LLC</t>
  </si>
  <si>
    <t>SECURUS TECHNOLOGIES LLC</t>
  </si>
  <si>
    <t>SIMWOOD INC</t>
  </si>
  <si>
    <t>Active</t>
  </si>
  <si>
    <t>Inactive</t>
  </si>
  <si>
    <t>MCI COMMUNICATIONS SERVICES LLC</t>
  </si>
  <si>
    <t>HUNTER COMMUNICATIONS &amp; TECHNOLOGIES LLC</t>
  </si>
  <si>
    <t>NEW CINGULAR WIRELESS PCS LLC</t>
  </si>
  <si>
    <t>INTRADO SAFETY COMMUNICATIONS INC</t>
  </si>
  <si>
    <t>VELOCITY A MANAGED SERVICES COMPANY INC</t>
  </si>
  <si>
    <t>WHOLESAIL NETWORKS LLC</t>
  </si>
  <si>
    <t>SPECTROTEL OF THE WEST LLC</t>
  </si>
  <si>
    <t>MEESA CORP</t>
  </si>
  <si>
    <t>AXIA TECHNOLOGY PARTNERS LLC</t>
  </si>
  <si>
    <t>NORTHWEST TELECOM SYSTEMS INC</t>
  </si>
  <si>
    <t>MASTEC NETWORK SOLUTIONS LLC</t>
  </si>
  <si>
    <t>CORRECT SOLUTIONS LLC</t>
  </si>
  <si>
    <t>SMART COMMUNICATIONS HOLDING  INC</t>
  </si>
  <si>
    <t>Wireless services including cellular and PCS</t>
  </si>
  <si>
    <t>Text Messaging</t>
  </si>
  <si>
    <t>Non-interconnected (Nomadic) VoIP</t>
  </si>
  <si>
    <t>Interconnected VoIP services not included in lines 12 to 18</t>
  </si>
  <si>
    <t>ALLTEL COMMUNICATIONS LLC</t>
  </si>
  <si>
    <t>FUZION WIRELESS COMMUNICATIONS INC</t>
  </si>
  <si>
    <t>NEWCOM WIRELESS LLC</t>
  </si>
  <si>
    <t>REGIONET WIRELESS OPERATIONS LLC</t>
  </si>
  <si>
    <t>NEVADA WIRELESS</t>
  </si>
  <si>
    <t>LITCHFIELD COUNTY CELLULAR INC</t>
  </si>
  <si>
    <t>BMCT LP</t>
  </si>
  <si>
    <t>CELLCO PARTNERSHIP DBA VERIZON WIRELESS</t>
  </si>
  <si>
    <t>JOSEPH B MCNEAL</t>
  </si>
  <si>
    <t>LISTING SERVICES SOLUTIONS INC</t>
  </si>
  <si>
    <t>PACIFIC BELL WIRELESS</t>
  </si>
  <si>
    <t>ARCH WIRELESS OPERATING COMPANY INC</t>
  </si>
  <si>
    <t>CREDIT UNION WIRELESS</t>
  </si>
  <si>
    <t>ONSTAR CORPORATION</t>
  </si>
  <si>
    <t>USCOC OF MEDFORD</t>
  </si>
  <si>
    <t>UNICEL</t>
  </si>
  <si>
    <t>OREGON RSA #2 LIMITED PARTNERSHIP</t>
  </si>
  <si>
    <t>USCOC OF OREGON RSA #5 INC</t>
  </si>
  <si>
    <t>ASSURANCE WIRELESS USA LP</t>
  </si>
  <si>
    <t>CONSUMER CELLULAR</t>
  </si>
  <si>
    <t>HOOD RIVER CELLULAR TELEPHONE COMPANY INC</t>
  </si>
  <si>
    <t>SALEM CELLULAR TELEPHONE COMPANY</t>
  </si>
  <si>
    <t>MEDFORD CELLULAR TELEPHONE COMPANY INC</t>
  </si>
  <si>
    <t>ZTAR MOBILE INC</t>
  </si>
  <si>
    <t>AMP'D MOBILE INC</t>
  </si>
  <si>
    <t>ACCESS WIRELESS BY I-WIRELESS</t>
  </si>
  <si>
    <t>XE MOBILE 55 LLC</t>
  </si>
  <si>
    <t>GLOBALSTAR USA LLC</t>
  </si>
  <si>
    <t>WDIG MOBILE LLC</t>
  </si>
  <si>
    <t>MOVIDA COMMUNICATIONS INC</t>
  </si>
  <si>
    <t>COAST TO COAST CELLULAR INC</t>
  </si>
  <si>
    <t>HELIO LLC</t>
  </si>
  <si>
    <t>ENA HEALTHCARE SERVICES LLC</t>
  </si>
  <si>
    <t>BEST BUY HEALTH INC</t>
  </si>
  <si>
    <t>KAJEET INC</t>
  </si>
  <si>
    <t>TOTAL CALL MOBILE INC</t>
  </si>
  <si>
    <t>CONEXIONS LLC</t>
  </si>
  <si>
    <t>SIRO WIRELESS, LLC</t>
  </si>
  <si>
    <t>AZTECA MOBILE LLC</t>
  </si>
  <si>
    <t>AFFINITY MOBILE LLC</t>
  </si>
  <si>
    <t>ALLIED WIRELESS COMMUNICATIONS CORPORATION</t>
  </si>
  <si>
    <t>RURAL CELLULAR CORPORATION</t>
  </si>
  <si>
    <t>AT&amp;T MOBILITY WIRELESS OPERATIONS HOLDINGS LLC</t>
  </si>
  <si>
    <t>AT&amp;T MOBILITY WIRELESS OPERATIONS HOLDINGS INC</t>
  </si>
  <si>
    <t>FLASH WIRELESS LLC</t>
  </si>
  <si>
    <t>YOURTEL AMERICA INC</t>
  </si>
  <si>
    <t>US CONNECT LLC</t>
  </si>
  <si>
    <t>OOMA INC</t>
  </si>
  <si>
    <t>Q LINK WIRELESS LLC</t>
  </si>
  <si>
    <t>SOLAVEI, LLC</t>
  </si>
  <si>
    <t>PURETALK HOLDINGS, LLC</t>
  </si>
  <si>
    <t>AMERICA’S PHONE GUYS</t>
  </si>
  <si>
    <t>SAFELINK WIRELESS BY TRACFONE</t>
  </si>
  <si>
    <t>GARMIN USA INC</t>
  </si>
  <si>
    <t>READY WIRELESS, LLC</t>
  </si>
  <si>
    <t>TING, INC.</t>
  </si>
  <si>
    <t>METROPCS CALIFORNIA LLC</t>
  </si>
  <si>
    <t>BYO WIRELESS</t>
  </si>
  <si>
    <t>KONATEL, INC.</t>
  </si>
  <si>
    <t>NEXTIVA INC.</t>
  </si>
  <si>
    <t>NETFORTRIS ACQUISITION CORP</t>
  </si>
  <si>
    <t>STREAM COMMUNICATIONS LLC</t>
  </si>
  <si>
    <t>CAMPUS TVS INC</t>
  </si>
  <si>
    <t>EOS MOBILE, LLC</t>
  </si>
  <si>
    <t>ZULTYS, INC</t>
  </si>
  <si>
    <t>GOOGLE NORTH AMERICA INC</t>
  </si>
  <si>
    <t>ALTAWORX, LLC</t>
  </si>
  <si>
    <t xml:space="preserve">THE PEOPLES OPERATOR USA, LLC </t>
  </si>
  <si>
    <t>CITY HOSTED SOLUTIONS</t>
  </si>
  <si>
    <t>SNAPFON</t>
  </si>
  <si>
    <t>BANDWIDTH.COM, INC.</t>
  </si>
  <si>
    <t>EN TOUCH WIRELESS BY BOOMERANG</t>
  </si>
  <si>
    <t>DENTALTEK LLC</t>
  </si>
  <si>
    <t>BETTERWORLD WIRELESS LLC</t>
  </si>
  <si>
    <t>AURAVOX, LLC</t>
  </si>
  <si>
    <t>UVNV, INC</t>
  </si>
  <si>
    <t>EXCELLUS COMMUNICATIONS, LLC</t>
  </si>
  <si>
    <t>NORCELL</t>
  </si>
  <si>
    <t>ALLIANT TECHNOLOGIES LLC</t>
  </si>
  <si>
    <t>SI WIRELESS LLC</t>
  </si>
  <si>
    <t>LYCAMOBILE USA INC</t>
  </si>
  <si>
    <t>YIPTEL LLC</t>
  </si>
  <si>
    <t>POINT MONITOR CORPORATION</t>
  </si>
  <si>
    <t>RING CENTRAL</t>
  </si>
  <si>
    <t>REPUBLIC WIRELESS INC</t>
  </si>
  <si>
    <t>GLOBALPHONE CORP</t>
  </si>
  <si>
    <t>LUNAR WIRELESS</t>
  </si>
  <si>
    <t>MAGICJACK SMB INC</t>
  </si>
  <si>
    <t>BROADSMART GLOBAL INC</t>
  </si>
  <si>
    <t>ITC GLOBAL NETWORKS LLC</t>
  </si>
  <si>
    <t>DIALPAD INC</t>
  </si>
  <si>
    <t>STAR2STAR COMMUNICATIONS LLC</t>
  </si>
  <si>
    <t>VIASAT INC</t>
  </si>
  <si>
    <t>VOIP INNOVATIONS</t>
  </si>
  <si>
    <t>HAPPY HAMSTER COMPUTERS</t>
  </si>
  <si>
    <t>MASERGY CLOUD COMMUNICATIONS INC</t>
  </si>
  <si>
    <t>INTERFACE SECURITY SYSTEMS LLC</t>
  </si>
  <si>
    <t>CYTRACOM LLC</t>
  </si>
  <si>
    <t>IP NETWORKED SERVICES</t>
  </si>
  <si>
    <t>VONAGE BUSINESS SOLUTIONS INC</t>
  </si>
  <si>
    <t>CHARTER ADVANCED SERVICES (OR) LLC</t>
  </si>
  <si>
    <t>IQVENTURES</t>
  </si>
  <si>
    <t>G12 COMMUNICATIONS LLC</t>
  </si>
  <si>
    <t>VONAGE AMERICA</t>
  </si>
  <si>
    <t>CALLTOWER INC.</t>
  </si>
  <si>
    <t>VONAGE BUSINESS NETWORKS INC</t>
  </si>
  <si>
    <t>CONNECTME LLC</t>
  </si>
  <si>
    <t>HUGHES NETWORKS SYSTEMS LLC</t>
  </si>
  <si>
    <t>DIGIUM CLOUD SERVICES LLC</t>
  </si>
  <si>
    <t>TELIAX</t>
  </si>
  <si>
    <t>RURAL TELEPHONE COMPANY</t>
  </si>
  <si>
    <t>2600 HZ INC</t>
  </si>
  <si>
    <t>NEXVORTEX INC</t>
  </si>
  <si>
    <t>COMCAST OTR 1, LLC</t>
  </si>
  <si>
    <t>ACTIVESERVE INC</t>
  </si>
  <si>
    <t>NTT CLOUD COMMUNICATIONS US INC</t>
  </si>
  <si>
    <t>SYNDEO LLC</t>
  </si>
  <si>
    <t>SPECTRUM MOBILE LLC</t>
  </si>
  <si>
    <t>ELLICOM INC</t>
  </si>
  <si>
    <t>Q LINK MOBILE LLC</t>
  </si>
  <si>
    <t>SANGOMA US INC</t>
  </si>
  <si>
    <t>BROADSOFT ADAPTION INC</t>
  </si>
  <si>
    <t>SKYPE COMMUNICATIONS US CORPORATION</t>
  </si>
  <si>
    <t>VOIP PORTLAND</t>
  </si>
  <si>
    <t>SPECTRUM ADVANCED SERVICES LLC</t>
  </si>
  <si>
    <t>TEMPO TELECOM LLC</t>
  </si>
  <si>
    <t>CLOUDCALL INC</t>
  </si>
  <si>
    <t>DATABYTES INC</t>
  </si>
  <si>
    <t>PULSAR360 CORP</t>
  </si>
  <si>
    <t>COMPLIANCE SOLUTIONS</t>
  </si>
  <si>
    <t>KONICA MINOLTA BUSINESS SOLUTIONS USA INC</t>
  </si>
  <si>
    <t>FLUENTSTREAM TECHNOLOGIES LLC</t>
  </si>
  <si>
    <t>NW TECHNOLOGIES GROUP INC</t>
  </si>
  <si>
    <t>TELECOM EVOLUTIONS LLC</t>
  </si>
  <si>
    <t>LOCUS TELECOMMUNICATIONS LLC</t>
  </si>
  <si>
    <t>PURE IP CALIFORNIA LLC</t>
  </si>
  <si>
    <t>COEO SOLUTIONS LLC</t>
  </si>
  <si>
    <t>FUSION CLOUD COMPANY LLC</t>
  </si>
  <si>
    <t>NEXOGY INC</t>
  </si>
  <si>
    <t>GABB WIRELESS LLC</t>
  </si>
  <si>
    <t>COMMANDLINK LLC</t>
  </si>
  <si>
    <t>CRICKET WIRELESS LLC</t>
  </si>
  <si>
    <t>BT AMERICAS INC</t>
  </si>
  <si>
    <t>INNOVATIVE TELEPHONE AND DATA SOLUTIONS</t>
  </si>
  <si>
    <t>DISTRIBUTED COMPUTING INC</t>
  </si>
  <si>
    <t>SERVICE TITAN INC</t>
  </si>
  <si>
    <t>SIP.US LLC</t>
  </si>
  <si>
    <t>USIP COMMUNICATIONS LLC</t>
  </si>
  <si>
    <t>FOURTEEN IP INC</t>
  </si>
  <si>
    <t>PANTERRA NETWORKS INC</t>
  </si>
  <si>
    <t>SKYE TELECOM LLC</t>
  </si>
  <si>
    <t>ZEFCOM LLC DBA AFFINITY CELLULAR DBA CLUB CELLULAR</t>
  </si>
  <si>
    <t>CARLSON TECHNOLOGY SOLUTIONS INC</t>
  </si>
  <si>
    <t>TELLO LLC</t>
  </si>
  <si>
    <t>DISH WIRELESS LLC</t>
  </si>
  <si>
    <t>PENDLETON OVERGROUND LLC</t>
  </si>
  <si>
    <t>NEC CLOUD COMMUNICATIONS INC</t>
  </si>
  <si>
    <t>CSC WIRELESS LLC</t>
  </si>
  <si>
    <t>FOURTEEN IP CLOUD COMMUNICATIONS CO</t>
  </si>
  <si>
    <t>TEO COMMUNICATIONS INC</t>
  </si>
  <si>
    <t>BUSINESS GROWTH ELITE INC</t>
  </si>
  <si>
    <t>CAROUSEL INDUSTRIES OF NORTH AMERICA INC</t>
  </si>
  <si>
    <t>INTERMOUNTAIN INFRASTRUCTURE GROUP LLC</t>
  </si>
  <si>
    <t>GIGAMONSTER LLC</t>
  </si>
  <si>
    <t>UNITI DARK FIBER LLC</t>
  </si>
  <si>
    <t>SIUSLAW BROADBAND LLC</t>
  </si>
  <si>
    <t>PUBLIC INTEREST TELECOM OF CALIFORNIA INC</t>
  </si>
  <si>
    <t>CITY OF HILLSBORO/HILIGHT</t>
  </si>
  <si>
    <t>COLUMBIA FIBER LLC</t>
  </si>
  <si>
    <t>BEACON BROADBAND INC</t>
  </si>
  <si>
    <t>FLEX IP SOLUTIONS INC</t>
  </si>
  <si>
    <t>ORBIC NORTH AMERICA LLC</t>
  </si>
  <si>
    <t>VISIBLE SERVICE LLC</t>
  </si>
  <si>
    <t>KPMG</t>
  </si>
  <si>
    <t>4VOICE LLC</t>
  </si>
  <si>
    <t>NUWAVE COMMUNICATIONS INC</t>
  </si>
  <si>
    <t>VOIPLY LLC</t>
  </si>
  <si>
    <t>IP LINK TELECOM INC</t>
  </si>
  <si>
    <t>PAYG LLC</t>
  </si>
  <si>
    <t>FUZE INC</t>
  </si>
  <si>
    <t>RURAL TELECOM EXPERTS INC</t>
  </si>
  <si>
    <t>AMP NETWORKS LLC</t>
  </si>
  <si>
    <t>FORERUNNER TECHNOLOGIES INC</t>
  </si>
  <si>
    <t>ZIPLY FIBER NORTHWEST LLC</t>
  </si>
  <si>
    <t>ZIPLY FIBER OF OREGON LLC</t>
  </si>
  <si>
    <t>MCIMETRO ACCESS TRANSMISSION SERVICES LLC</t>
  </si>
  <si>
    <t>GOOGLE VOICE INC</t>
  </si>
  <si>
    <t>PHONE.COM INC</t>
  </si>
  <si>
    <t>IPSBS MANAGED SERVICES LLC</t>
  </si>
  <si>
    <t>EARTHLINK LLC</t>
  </si>
  <si>
    <t>TRACFONE WIRELESS INC</t>
  </si>
  <si>
    <t>CONEXON CONNECT LLC</t>
  </si>
  <si>
    <t>THING 5 LLC</t>
  </si>
  <si>
    <t>XCAST LABS INC</t>
  </si>
  <si>
    <t>WHIZ TO COHO, INC.</t>
  </si>
  <si>
    <t>BRIGHT SOUND COMMUNICATIONS, INC.</t>
  </si>
  <si>
    <t>MINT MOBILE LLC</t>
  </si>
  <si>
    <t>TRUCONNECT COMMUNICATIONS INC</t>
  </si>
  <si>
    <t>BROAD SKY NETWORKS LLC</t>
  </si>
  <si>
    <t>SNAKE RIVER SOLUTIONS, LLC DBA VISER</t>
  </si>
  <si>
    <t>NETZERO WIRELESS, INC DBA MAGICJACK WIRELESS</t>
  </si>
  <si>
    <t>MCMINNVILLE ACCESS COMPANY</t>
  </si>
  <si>
    <t>MARCONI WIRELESS HOLDINGS LLC</t>
  </si>
  <si>
    <t>DP ACCESS LLC</t>
  </si>
  <si>
    <t>GARMIN SERVICES INC</t>
  </si>
  <si>
    <t>DYOPATH LLC</t>
  </si>
  <si>
    <t>OREGON COAST WIRELESS</t>
  </si>
  <si>
    <t>LINGO TELECOM LLC</t>
  </si>
  <si>
    <t>CLARO ENTERPRISE SOLUTIONS LLC</t>
  </si>
  <si>
    <t>EXTENET SYSTEMS LLC</t>
  </si>
  <si>
    <t>RINGSQUARED TELECOM LLC</t>
  </si>
  <si>
    <t>CLEAR RATE COMMUNICATIONS LLC</t>
  </si>
  <si>
    <t>CNS NETWORKS LLC</t>
  </si>
  <si>
    <t>VERSATEL LLC</t>
  </si>
  <si>
    <t>COMPUTER TECHNOLOGY SOLUTIONS DBA INTEGRATED TECHNOLOGY SERVICES</t>
  </si>
  <si>
    <t>VOYANT COMMUNICATIONS LLC</t>
  </si>
  <si>
    <t>OREGON PHONE SYSTEMS DBA PORTLAND COMPUTER PROS</t>
  </si>
  <si>
    <t>ONE STREAM NETWORKS LLC</t>
  </si>
  <si>
    <t>EARTHGRID PBC</t>
  </si>
  <si>
    <t>BIF IV INTREPID OPCO LLC</t>
  </si>
  <si>
    <t>BLACKPOINT IT SERVICES INC</t>
  </si>
  <si>
    <t>METRO DUCT SYSTEMS VA LLC</t>
  </si>
  <si>
    <t>CONSOLIDATED COMMUNICATIONS ENTERPRISE SERVICES</t>
  </si>
  <si>
    <t>ZOOM VOICE COMMUNICATIONS INC</t>
  </si>
  <si>
    <t>STARLINK SERVICES LLC</t>
  </si>
  <si>
    <t>TUBE INCORPORATED DBA REACH MOBILE</t>
  </si>
  <si>
    <t>GABBIT LLC</t>
  </si>
  <si>
    <t>DRAUPNIR INFRASTRUCTURE GROUP LLC</t>
  </si>
  <si>
    <t>NEXTLEVEL INTERNET INC</t>
  </si>
  <si>
    <t>CROSSTALK SIP LLP</t>
  </si>
  <si>
    <t>WEAVE COMMUNICATIONS INC</t>
  </si>
  <si>
    <t>SOUTHPOINT COMMUNICATIONS LLC</t>
  </si>
  <si>
    <t>ZIPLY WIRELESS LLC</t>
  </si>
  <si>
    <t>IT ASSURANCE LLC</t>
  </si>
  <si>
    <t>QUALITY VOICE &amp; DATA INC</t>
  </si>
  <si>
    <t>SONIC TELECOM LLC</t>
  </si>
  <si>
    <t>ZIPLY FIBER PACIFIC LLC</t>
  </si>
  <si>
    <t>S-NET COMMUNICATIONS INC</t>
  </si>
  <si>
    <t>LTS TELECOM SERVICES (EAST) LLC</t>
  </si>
  <si>
    <t>ALTIGEN COMMUNICATIONS INC.</t>
  </si>
  <si>
    <t>SPEAKERBUS INCORPORATED</t>
  </si>
  <si>
    <t>FULTON COMMUNICATIONS, INC DBA VERTICAL COMMUNICATIONS</t>
  </si>
  <si>
    <t>VISION, VOICE AND DATA SYSTEMS LLC</t>
  </si>
  <si>
    <t>RED POCKET INC</t>
  </si>
  <si>
    <t>BANDWIDTH IG LLC</t>
  </si>
  <si>
    <t>TELEWARE CORPORATION</t>
  </si>
  <si>
    <t>SYNTEGRA NORTH AMERICA LLC</t>
  </si>
  <si>
    <t>ONGOING OPERATIONS LLC</t>
  </si>
  <si>
    <t>WHOOP CONNECT INC</t>
  </si>
  <si>
    <t>BARK TECHNOLOGIES INC</t>
  </si>
  <si>
    <t>FIBER CONNECT OREGON LLC</t>
  </si>
  <si>
    <t>VOCAL IP NETWORX LTD</t>
  </si>
  <si>
    <t>STIMULUS TECHNOLOGIES OF OREGON LLC</t>
  </si>
  <si>
    <t>KINTECHNOLOGY INC</t>
  </si>
  <si>
    <t>GENUINE TECHNOLOGY GROUP INC</t>
  </si>
  <si>
    <t>PREPAID WIRELESS GROUP LLC</t>
  </si>
  <si>
    <t>CAMPUS COMMUNICATIONS GROUP INC</t>
  </si>
  <si>
    <t>GENESYS TELECOM US INC.</t>
  </si>
  <si>
    <t>O'REILLY ENTERPRISES INC</t>
  </si>
  <si>
    <t>RMC RESEARCH CORP</t>
  </si>
  <si>
    <t>CLEARLY IP INC</t>
  </si>
  <si>
    <t>WRAZZLE INC</t>
  </si>
  <si>
    <t>JUXTO LLC</t>
  </si>
  <si>
    <t>SIMPLE VOIP LLC</t>
  </si>
  <si>
    <t>DAYWALKER MOBILE, INC.</t>
  </si>
  <si>
    <t>TELIGENTIP</t>
  </si>
  <si>
    <t>E4 CONNECT INC</t>
  </si>
  <si>
    <t>CLEAR LIVE LLC</t>
  </si>
  <si>
    <t>VIA WIRELESS LLC</t>
  </si>
  <si>
    <t>VERVE CLOUD INC</t>
  </si>
  <si>
    <t>SCS COMMUNICATIONS LLC</t>
  </si>
  <si>
    <t>MASH TECHNOLOGIES CORP</t>
  </si>
  <si>
    <t>METROPOLITAN TELECOMMUNICATIONS OF OREGON LLC</t>
  </si>
  <si>
    <t>BOLDYN NETWORKS US LLC</t>
  </si>
  <si>
    <t>NETWORK INNOVATIONS LLC</t>
  </si>
  <si>
    <t>TEKSCAPE INC</t>
  </si>
  <si>
    <t>INLAND CELLULAR LLC</t>
  </si>
  <si>
    <t>THINQ TECHNOLOGIES INC</t>
  </si>
  <si>
    <t>JUNCTION NETWORKS INC</t>
  </si>
  <si>
    <t>NET2PHONE 2.0 AMERICA INC</t>
  </si>
  <si>
    <t>THE LIGHT PHONE INC</t>
  </si>
  <si>
    <t>CHASE DATA CORP dba DIALEDIN</t>
  </si>
  <si>
    <t>MIX NETWORK INC</t>
  </si>
  <si>
    <t>IDT DOMESTIC TELECOM INC</t>
  </si>
  <si>
    <t>VOLLI COMMUNICATIONS INC</t>
  </si>
  <si>
    <t>NATWIRELESS LLC</t>
  </si>
  <si>
    <t>MANGO VOICE LLC</t>
  </si>
  <si>
    <t>PLINTRON TECHNOLOGIES USA LLC</t>
  </si>
  <si>
    <t>ROCCSTAR WIRELESS LLC</t>
  </si>
  <si>
    <t>LIBERTY MOBILE WIRELESS LLC</t>
  </si>
  <si>
    <t>WIRELESS SERVICES CENTER INC</t>
  </si>
  <si>
    <t>PROSPER WIRELESS LLC</t>
  </si>
  <si>
    <t>NOCTEL COMMUNICATIONS INC</t>
  </si>
  <si>
    <t>EZEE FIBER TEXAS LLC</t>
  </si>
  <si>
    <t>CLEAR MOBILE LLC</t>
  </si>
  <si>
    <t>VOTACALL INC</t>
  </si>
  <si>
    <t>PEERING HUB INC</t>
  </si>
  <si>
    <t>NOVA LABS, INC DBA HELIUM MOBILE</t>
  </si>
  <si>
    <t>HYPERCUBE NETWORKS LLC</t>
  </si>
  <si>
    <t>IMPACT TELECOM LLC</t>
  </si>
  <si>
    <t>VOLT MOBILE INC</t>
  </si>
  <si>
    <t>MAXSIP TEL LLC</t>
  </si>
  <si>
    <t>TELCO EXPERTS LLC</t>
  </si>
  <si>
    <t>DUAL PATH LLC</t>
  </si>
  <si>
    <t>ULTA TEL LLC</t>
  </si>
  <si>
    <t>UCOM TEL INC.</t>
  </si>
  <si>
    <t>ICIM CORPORATION DBA VOITRESS</t>
  </si>
  <si>
    <t>EASY TELEPHONE SERVICES COMPANY</t>
  </si>
  <si>
    <t>SMART CHOICE COMMUNICATIONS LLC</t>
  </si>
  <si>
    <t>IN-TELECOM CONSULTING LLC</t>
  </si>
  <si>
    <t>BARR TELL USA INC</t>
  </si>
  <si>
    <t>LIBERTY MOBILE USVI INC</t>
  </si>
  <si>
    <t>PEACE COMMUNICATIONS LLC</t>
  </si>
  <si>
    <t>AT&amp;T ENTERPRISES LLC</t>
  </si>
  <si>
    <t>LIBERTY MOBILE OF PUERTO RICO INC</t>
  </si>
  <si>
    <t>UNITY WIRELESS INC</t>
  </si>
  <si>
    <t>WHITE LABEL COMMUNICATIONS LLC</t>
  </si>
  <si>
    <t>ALIANZA INC</t>
  </si>
  <si>
    <t>MOBILE 13 INC</t>
  </si>
  <si>
    <t>RSCU MOBILE LLC</t>
  </si>
  <si>
    <t>INTERACTIVETEL LLC</t>
  </si>
  <si>
    <t>PASKEY ENTERPRISES INC DBA CLASS5</t>
  </si>
  <si>
    <t>RE-INVENT TELECOM LLC</t>
  </si>
  <si>
    <t>EXCESS TELECOM INC</t>
  </si>
  <si>
    <t>HOOP WIRELESS LLC</t>
  </si>
  <si>
    <t>GIGS WIRELESS LLC</t>
  </si>
  <si>
    <t>DIAL 800 TELECON LLC</t>
  </si>
  <si>
    <t>MVNO CONNECT LLC</t>
  </si>
  <si>
    <t>ASTOUND NETWORKS OREGON LLC</t>
  </si>
  <si>
    <t>FLYING BULL INTERNET LLC</t>
  </si>
  <si>
    <t>CINTEX WIRELESS LLC DBA SFONE WIRELESS</t>
  </si>
  <si>
    <t>AFFILIATED TECHNOLOGY SOLUTIONS LLC</t>
  </si>
  <si>
    <t>COMM-CORE LLC</t>
  </si>
  <si>
    <t>AXXESS NETWORKS LLC</t>
  </si>
  <si>
    <t>GRASE COMMUNICATIONS</t>
  </si>
  <si>
    <t>TELE CUBED LLC</t>
  </si>
  <si>
    <t>VR3 CLOUD INTERNATIONAL LLC</t>
  </si>
  <si>
    <t>PRIME FIBER LLC</t>
  </si>
  <si>
    <t>NUSO LLC</t>
  </si>
  <si>
    <t>AFFINITI VENTURES INC DBA NOBLE MOBILE</t>
  </si>
  <si>
    <t>VIVA-US TELECOMMUNICATIONS INC</t>
  </si>
  <si>
    <t>ICOMMERCE SERVICE INC</t>
  </si>
  <si>
    <t>DATATEL LLC</t>
  </si>
  <si>
    <t>ALYRICA NETWORKS</t>
  </si>
  <si>
    <t>TVAB HOLDINGS LLC</t>
  </si>
  <si>
    <t>BLUDOG TELECOM INC</t>
  </si>
  <si>
    <t>ITG COMMUNICATIONS LLC</t>
  </si>
  <si>
    <t>IPITOMY COMMUNICATIONS LLC</t>
  </si>
  <si>
    <t>NORTHWEST PROGRAMMING INC</t>
  </si>
  <si>
    <t>UC INITIATIVES LLC</t>
  </si>
  <si>
    <t>PREPAID WIRELESS WHOLESALE LLC</t>
  </si>
  <si>
    <t>US MOBILE INC</t>
  </si>
  <si>
    <t>PANDA MOBILE</t>
  </si>
  <si>
    <t>FONALITY INC</t>
  </si>
  <si>
    <t>TCS LLC</t>
  </si>
  <si>
    <t>PCI INC</t>
  </si>
  <si>
    <t>AMERICAN DARK FIBER LLC</t>
  </si>
  <si>
    <t>SMART COMMUNICATION SYSTEMS LLC</t>
  </si>
  <si>
    <t>MAETRIX COMMUNICATIONS LLC</t>
  </si>
  <si>
    <t>INTERDEV, LLC</t>
  </si>
  <si>
    <t>SMARTLESS MOBILE LLC</t>
  </si>
  <si>
    <t>GOLDEN STATE TELECOM LLC</t>
  </si>
  <si>
    <t>Q FIBER LLC</t>
  </si>
  <si>
    <t>HOVER NETWORKS INC</t>
  </si>
  <si>
    <t>ONE CLOUD CORPORATION INC</t>
  </si>
  <si>
    <t>US TELEPACIFIC CORP</t>
  </si>
  <si>
    <t>VARCOMM BROADBAND INC</t>
  </si>
  <si>
    <t>VERO BROADBAND LLC</t>
  </si>
  <si>
    <t>XTIUM</t>
  </si>
  <si>
    <t>ROGUE MOBILE INC</t>
  </si>
  <si>
    <t>QUE TAL MOBILE LLC</t>
  </si>
  <si>
    <t>TROOMI WIRELESS INC</t>
  </si>
  <si>
    <t>GO TECHNOLOGY MANAGEMENT LLC</t>
  </si>
  <si>
    <t>CINCINNATI BELL EXTENDED TERRITORIES LLC</t>
  </si>
  <si>
    <t>MT ANGEL TELEPHONE CO</t>
  </si>
  <si>
    <t>NEHALEM TELEPHONE &amp; TELEGRAPH CO</t>
  </si>
  <si>
    <t>AT&amp;T COMMUNICATIONS OF THE PACIFIC NORTHWEST INC</t>
  </si>
  <si>
    <t>MALHEUR HOME TELEPHONE CO</t>
  </si>
  <si>
    <t>SPRINT COMMUNICATIONS CO LP</t>
  </si>
  <si>
    <t>ELECTRIC LIGHTWAVE LLC</t>
  </si>
  <si>
    <t>FRONTIER COMMUNICATIONS OF THE WEST</t>
  </si>
  <si>
    <t>SHARED COMMUNICATIONS INC</t>
  </si>
  <si>
    <t>FOXTEL</t>
  </si>
  <si>
    <t>CALLMANAGE INC</t>
  </si>
  <si>
    <t>CORPORATE BILLING MANAGEMENT INC</t>
  </si>
  <si>
    <t>DIRECT CONNECT COMMUNICATIONS INC</t>
  </si>
  <si>
    <t>PF.NET NETWORK SERVICES CORP</t>
  </si>
  <si>
    <t>INTELCOM INC</t>
  </si>
  <si>
    <t>PHONETEL TECHNOLOGIES INC</t>
  </si>
  <si>
    <t>VALENCE COMMUNICATIONS SERVICES LP</t>
  </si>
  <si>
    <t>360NETWORKS(USA) INC</t>
  </si>
  <si>
    <t>LUXOR COMMUNICATIONS INC</t>
  </si>
  <si>
    <t>USVT.COM</t>
  </si>
  <si>
    <t>AMERICAN FARM BUREAU INC</t>
  </si>
  <si>
    <t>ALL-PHASE UTILITY CORP</t>
  </si>
  <si>
    <t>VOICE VISION INTERNATIONAL INC</t>
  </si>
  <si>
    <t>LCR TELECOMMUNICATIONS LLC</t>
  </si>
  <si>
    <t>LEGENDS COMMUNICATIONS INC</t>
  </si>
  <si>
    <t>DIAL-THRU INC</t>
  </si>
  <si>
    <t>BLACKSTONE COMMUNICATIONS CO</t>
  </si>
  <si>
    <t>CABLE &amp; WIRELESS GLOBAL MARKETS INC</t>
  </si>
  <si>
    <t>SOUTHNET TELECOMM SERVICES INC</t>
  </si>
  <si>
    <t>ASC TELECOM INC</t>
  </si>
  <si>
    <t>PAYLEXX UTILITIES &amp; TELECOMMUNICATION SERVICES OF AMERICA INC</t>
  </si>
  <si>
    <t>FON DIGITAL NETWORK INC</t>
  </si>
  <si>
    <t>THE FREE NETWORK LLC</t>
  </si>
  <si>
    <t>ERBIA NETWORK INC</t>
  </si>
  <si>
    <t>OZARK TELECOM INC</t>
  </si>
  <si>
    <t>TELECOMMUNICATIONS RESOURCES INC</t>
  </si>
  <si>
    <t>TWISTER COMMUNICATIONS NETWORK INC</t>
  </si>
  <si>
    <t>UNITED STATES ADVANCED NETWORK INC</t>
  </si>
  <si>
    <t>FIRST TELEPHONE CO</t>
  </si>
  <si>
    <t>QCC INC</t>
  </si>
  <si>
    <t>GLOBAL TIME INC</t>
  </si>
  <si>
    <t>GTC TELECOM</t>
  </si>
  <si>
    <t>DIRECT ONE LLC</t>
  </si>
  <si>
    <t>ONE CALL COMMUNICATIONS INC</t>
  </si>
  <si>
    <t>ATN COMMUNICATIONS INC</t>
  </si>
  <si>
    <t>CIERA NETWORK SYSTEMS INC</t>
  </si>
  <si>
    <t>CANNECT COMMUNICATIONS INC</t>
  </si>
  <si>
    <t>MAXXIS COMMUNICATIONS INC</t>
  </si>
  <si>
    <t>NOR COMMUNICATIONS INC</t>
  </si>
  <si>
    <t>COMPLUS LLC</t>
  </si>
  <si>
    <t>TRANSWORLD NETWORK CORP</t>
  </si>
  <si>
    <t>TEAM TELECOMMUNICATIONS LLC</t>
  </si>
  <si>
    <t>GLYPHICS COMMUNICATIONS INC</t>
  </si>
  <si>
    <t>ONESTAR LONG DISTANCE INC</t>
  </si>
  <si>
    <t>CENTURYLINK PUBLIC COMMUNICATIONS INC</t>
  </si>
  <si>
    <t>U S OPERATORS INC</t>
  </si>
  <si>
    <t>CENTURYTEL LONG DISTANCE LLC</t>
  </si>
  <si>
    <t>DCI COMMUNICATIONS INC</t>
  </si>
  <si>
    <t>MARATHON COMMUNICATIONS CORP</t>
  </si>
  <si>
    <t>INTERNATIONAL EXCHANGE COMMUNICATIONS INC</t>
  </si>
  <si>
    <t>ATLANTIC TELEPHONE CO INC</t>
  </si>
  <si>
    <t>FREEDOM COMMUNICATIONS CORP</t>
  </si>
  <si>
    <t>REACHONE INC</t>
  </si>
  <si>
    <t>LEGACY LONG DISTANCE INTERNATIONAL INC</t>
  </si>
  <si>
    <t>PROMISE-NET INTERNATIONAL LTD</t>
  </si>
  <si>
    <t>TALTON INVISION INC</t>
  </si>
  <si>
    <t>TREASURETEL INC</t>
  </si>
  <si>
    <t>LONG DISTANCE AMERICA INC</t>
  </si>
  <si>
    <t>NEW MILLENNIUM CONQUEST SERVICE CORP</t>
  </si>
  <si>
    <t>SPECIAL ACCOUNTS BILLING GROUP INC</t>
  </si>
  <si>
    <t>TELQUEST COMMUNICATIONS INC</t>
  </si>
  <si>
    <t>SPEER COMMUNICATIONS VIRTUAL MEDIA INC</t>
  </si>
  <si>
    <t>INET INTERACTIVE NETWORK SYSTEM INC</t>
  </si>
  <si>
    <t>NET2000 COMMUNICATIONS SERVICES INC</t>
  </si>
  <si>
    <t>FEDERAL COMMUNICATIONS GROUP INC</t>
  </si>
  <si>
    <t>ADVANTAGE TELECOMMUNICATIONS CORP</t>
  </si>
  <si>
    <t>CONSOLIDATED BILLING PROVIDER LLC</t>
  </si>
  <si>
    <t>BIG PLANET INC</t>
  </si>
  <si>
    <t>GLOBALINX ENTERPRISES INC</t>
  </si>
  <si>
    <t>CLEAR WORLD COMMUNICATIONS CORP</t>
  </si>
  <si>
    <t>ENHANCED COMMUNICATIONS NETWORK INC</t>
  </si>
  <si>
    <t>FTV COMMUNICATIONS LLC</t>
  </si>
  <si>
    <t>LDMI TELECOMMUNICATIONS INC</t>
  </si>
  <si>
    <t>MERCURY MARKETING CO LTD</t>
  </si>
  <si>
    <t>NETWORK INTERNATIONAL LC</t>
  </si>
  <si>
    <t>FAXNET CORP</t>
  </si>
  <si>
    <t>INTERNET TELEPHONE CO</t>
  </si>
  <si>
    <t>RSL COM PRIMECALL INC</t>
  </si>
  <si>
    <t>ABOVENET COMMUNICATIONS INC</t>
  </si>
  <si>
    <t>UNI-TEL COMMUNICATIONS GROUP INC</t>
  </si>
  <si>
    <t>SHAREWELL COMMUNICATIONS INC</t>
  </si>
  <si>
    <t>MAIN STREET TELEPHONE CO</t>
  </si>
  <si>
    <t>FIRSTWORLD COMMUNICATIONS INC</t>
  </si>
  <si>
    <t>NETWORK TELECOMMUNICATIONS INC</t>
  </si>
  <si>
    <t>NEW MILLENNIUM COMMUNICATIONS CORP</t>
  </si>
  <si>
    <t>TELONE TELECOMMUNICATIONS</t>
  </si>
  <si>
    <t>LINK COMMUNICATIONS CORPORATION</t>
  </si>
  <si>
    <t>US NETWORK SERVICES INC</t>
  </si>
  <si>
    <t>TELCORP LTD</t>
  </si>
  <si>
    <t>ALLIANCE GROUP SERVICES INC</t>
  </si>
  <si>
    <t>SINGLE BILLING SERVICES INC</t>
  </si>
  <si>
    <t>NORTHPOINT COMMUNICATIONS INC</t>
  </si>
  <si>
    <t>ALTA COMMUNICATIONS GROUP INC</t>
  </si>
  <si>
    <t>CABLE &amp; WIRELESS GLOBAL CARD SERVICES INC</t>
  </si>
  <si>
    <t>EAGLE TELECOM INC</t>
  </si>
  <si>
    <t>TELECOM ONE INC</t>
  </si>
  <si>
    <t>1 PLUS SAVINGS INC</t>
  </si>
  <si>
    <t>VIATEL SERVICES INC</t>
  </si>
  <si>
    <t>ALLCOM USA</t>
  </si>
  <si>
    <t>STORMTEL INC</t>
  </si>
  <si>
    <t>COMMUNICATION NETWORK SERVICES LLC</t>
  </si>
  <si>
    <t>NATIONS TEL INC</t>
  </si>
  <si>
    <t>NXLD CO</t>
  </si>
  <si>
    <t>ACTIVETEL LD INC</t>
  </si>
  <si>
    <t>COMCAST BUSINESS COMMUNICATIONS LLC</t>
  </si>
  <si>
    <t>EUROPA COMMUNICATIONS INC</t>
  </si>
  <si>
    <t>PT-1 COMMUNICATIONS INC</t>
  </si>
  <si>
    <t>BUYERS UNITED INTERNATIONAL INC</t>
  </si>
  <si>
    <t>TELECOM RESOURCES INC</t>
  </si>
  <si>
    <t>SGA INC</t>
  </si>
  <si>
    <t>NET-TEL CORP</t>
  </si>
  <si>
    <t>PNV.NET INC</t>
  </si>
  <si>
    <t>AMERICATEL CORP</t>
  </si>
  <si>
    <t>SOLUTIONS TELCOM INC</t>
  </si>
  <si>
    <t>WORLDCALL COMMUNICATIONS INTERNATIONAL INC</t>
  </si>
  <si>
    <t>AIRNEX COMMUNICATIONS INC</t>
  </si>
  <si>
    <t>TRANSNET CONNECT INC</t>
  </si>
  <si>
    <t>SMALL BUSINESS BILLING INC</t>
  </si>
  <si>
    <t>DIGITAL DIRECT INC</t>
  </si>
  <si>
    <t>LOTEL INC</t>
  </si>
  <si>
    <t>WINSTAR OF OREGON INC</t>
  </si>
  <si>
    <t>QTEL INC</t>
  </si>
  <si>
    <t>NEXSTAR COMMUNICATIONS INC</t>
  </si>
  <si>
    <t>PACIFIC COMMUNICATION SERVICES</t>
  </si>
  <si>
    <t>NETTRONIX INC</t>
  </si>
  <si>
    <t>COMMUNICATIONS BILLINGS INC</t>
  </si>
  <si>
    <t>AMCOM LLC</t>
  </si>
  <si>
    <t>NETWORK OPERATOR SERVICES INC</t>
  </si>
  <si>
    <t>PREMIO INC</t>
  </si>
  <si>
    <t>SATELLINK PAGING LLC</t>
  </si>
  <si>
    <t>TELEGLOBE USA INC</t>
  </si>
  <si>
    <t>ACS SYSTEMS INC</t>
  </si>
  <si>
    <t>A C S TEL COM INC</t>
  </si>
  <si>
    <t>CORBAN TECHNOLOGIES INC</t>
  </si>
  <si>
    <t>KRUSE - MERCANTILE PROFESSIONAL SUITES</t>
  </si>
  <si>
    <t>EFFICY GROUP INC</t>
  </si>
  <si>
    <t>USOL HOLDINGS INC</t>
  </si>
  <si>
    <t>TELIGENT SERVICES INC</t>
  </si>
  <si>
    <t>FACILICOM INTERNATIONAL LLC</t>
  </si>
  <si>
    <t>INTEGRA TELECOM OF OREGON INC</t>
  </si>
  <si>
    <t>NOVA TELECOM INC</t>
  </si>
  <si>
    <t>TCG JOINT VENTURE HOLDINGS INC</t>
  </si>
  <si>
    <t>CYBERLIGHT INTERNATIONAL INC</t>
  </si>
  <si>
    <t>PAYLESS COMMUNICATIONS INC</t>
  </si>
  <si>
    <t>COMMUNICATION CONNECTION</t>
  </si>
  <si>
    <t>WORLDTOUCH COMMUNICATIONS INC</t>
  </si>
  <si>
    <t>NATIONAL TELECOM INC</t>
  </si>
  <si>
    <t>PRO PLUS COMMUNICATIONS CORP</t>
  </si>
  <si>
    <t>PREFERRED CARRIER SERVICES INC</t>
  </si>
  <si>
    <t>GST TELECOM OREGON INC</t>
  </si>
  <si>
    <t>EXCEL TELECOMMUNICATIONS INC</t>
  </si>
  <si>
    <t>ECONOMIC DEVELOPMENT ALLIANCE OF LINCOLN CNTY</t>
  </si>
  <si>
    <t>UNITED COMMUNICATIONS INC</t>
  </si>
  <si>
    <t>USLD COMMUNICATIONS INC</t>
  </si>
  <si>
    <t>COVISTA INC</t>
  </si>
  <si>
    <t>LINCOLN COUNTY</t>
  </si>
  <si>
    <t>OREGON TRAIL INTERNET</t>
  </si>
  <si>
    <t>PILGRIM TELEPHONE INC</t>
  </si>
  <si>
    <t>NEW MEDIA TELECOMMUNICATIONS INC</t>
  </si>
  <si>
    <t>RIO COMMUNICATIONS INC</t>
  </si>
  <si>
    <t>APEX COMMUNICATIONS</t>
  </si>
  <si>
    <t>TELEPHONE RESTORATION NETWORK INC</t>
  </si>
  <si>
    <t>ACSI LOCAL SWITCHED SERVICES INC</t>
  </si>
  <si>
    <t>DIRECTLINK OF OREGON INC</t>
  </si>
  <si>
    <t>ECI COMMUNICATIONS INC</t>
  </si>
  <si>
    <t>THE GIGLIOTTI GROUP INC</t>
  </si>
  <si>
    <t>TELCO WEST INC</t>
  </si>
  <si>
    <t>INTERMEDIA COMMUNICATIONS INC</t>
  </si>
  <si>
    <t>UNITED SERVICES TELEPHONE LLC</t>
  </si>
  <si>
    <t>COM-TECH RESOURCES INC</t>
  </si>
  <si>
    <t>INDIGENOUS GROUP INC</t>
  </si>
  <si>
    <t>EASTON TELECOM SERVICES INC</t>
  </si>
  <si>
    <t>LONG DISTANCE DIRECT INC</t>
  </si>
  <si>
    <t>MAX-TEL COMMUNICATIONS INC</t>
  </si>
  <si>
    <t>CABLE PLUS</t>
  </si>
  <si>
    <t>LDM SYSTEMS INC</t>
  </si>
  <si>
    <t>COMMUNICATION CONNECTION CONTRACTORS INC</t>
  </si>
  <si>
    <t>NTC GLOBAL COMMUNICATIONS</t>
  </si>
  <si>
    <t>US XCHANGE OF OREGON LLC</t>
  </si>
  <si>
    <t>NORTH COUNTY COMMUNICATIONS CORP</t>
  </si>
  <si>
    <t>SIMPLY CELLULAR &amp; TELEPHONE RECONNECTIONS LLC</t>
  </si>
  <si>
    <t>CAL-ORE TELEPHONE CO</t>
  </si>
  <si>
    <t>ATLAS COMMUNICATIONS LTD</t>
  </si>
  <si>
    <t>GENESIS COMMUNICATIONS INTERNATIONAL INC</t>
  </si>
  <si>
    <t>LCI INTERNATIONAL TELECOM CORP</t>
  </si>
  <si>
    <t>CATHOLIC TELECOM</t>
  </si>
  <si>
    <t>CONNECTED INTERNATIONAL LLC</t>
  </si>
  <si>
    <t>SBR INC</t>
  </si>
  <si>
    <t>COLEMAN ENTERPRISES INC</t>
  </si>
  <si>
    <t>NTI TELECOM INC</t>
  </si>
  <si>
    <t>UNIVANCE TELECOMMUNICATIONS INC</t>
  </si>
  <si>
    <t>TIE/COMMUNICATIONS INC</t>
  </si>
  <si>
    <t>CONNECTAMERICA INC</t>
  </si>
  <si>
    <t>STAR TELECOMMUNICATIONS INC</t>
  </si>
  <si>
    <t>VOCALL COMMUNICATIONS CORP</t>
  </si>
  <si>
    <t>DISCOUNT CALL RATING INC</t>
  </si>
  <si>
    <t>INTELNET INTERNATIONAL CORP</t>
  </si>
  <si>
    <t>DEBISYS INC</t>
  </si>
  <si>
    <t>ACCESS POINT INC</t>
  </si>
  <si>
    <t>NEW CENTURY TELECOM INC</t>
  </si>
  <si>
    <t>COVAD COMMUNICATIONS CO</t>
  </si>
  <si>
    <t>QUINTELCO INC</t>
  </si>
  <si>
    <t>GROUP LONG DISTANCE INC</t>
  </si>
  <si>
    <t>ACCURATE COMMUNICATIONS INC</t>
  </si>
  <si>
    <t>INTERNATIONAL TELCOM LTD</t>
  </si>
  <si>
    <t>GREAT WEST SERVICES LTD</t>
  </si>
  <si>
    <t>TELTRUST COMMUNICATIONS SERVICES INC</t>
  </si>
  <si>
    <t>PHONE SOLUTION INC</t>
  </si>
  <si>
    <t>ABT LTD</t>
  </si>
  <si>
    <t>WESTERN CLEC CORP</t>
  </si>
  <si>
    <t>LIGHTYEAR TELECOMMUNICATIONS LLC</t>
  </si>
  <si>
    <t>CONVERGENT COMMUNICATIONS SERVICES INC</t>
  </si>
  <si>
    <t>MFS INTELNET OF OREGON INC</t>
  </si>
  <si>
    <t>CENTURION TELECOMMUNICATIONS INC</t>
  </si>
  <si>
    <t>CDS NETWORKS INC</t>
  </si>
  <si>
    <t>RHYTHMS LINKS INC</t>
  </si>
  <si>
    <t>OPERATOR COMMUNICATIONS INC</t>
  </si>
  <si>
    <t>INTELLICALL OPERATOR SERVICES INC</t>
  </si>
  <si>
    <t>COMPUTERPROS TELECOMMUNICATIONS</t>
  </si>
  <si>
    <t>CALLS FOR LESS INC</t>
  </si>
  <si>
    <t>FIBERLINE NETWORK COMMUNICATIONS LP</t>
  </si>
  <si>
    <t>CABLE &amp; WIRELESS USA INC</t>
  </si>
  <si>
    <t>T-NETIX TELECOMMUNICATIONS SERVICES INC</t>
  </si>
  <si>
    <t>OMNIPLEX COMMUNICATIONS GROUP LLC</t>
  </si>
  <si>
    <t>ICON COMMUNICATIONS CORP</t>
  </si>
  <si>
    <t>VISER TELECOM INC</t>
  </si>
  <si>
    <t>COMM SOUTH COMPANIES INC</t>
  </si>
  <si>
    <t>UNITED STATES TELECOMMUNICATIONS INC</t>
  </si>
  <si>
    <t>ICG TELECOM GROUP INC</t>
  </si>
  <si>
    <t>INTRAN</t>
  </si>
  <si>
    <t>NAPA VALLEY TELECOM</t>
  </si>
  <si>
    <t>TEL WEST COMMUNICATIONS LLC</t>
  </si>
  <si>
    <t>AMER-I-NET SERVICES CORP</t>
  </si>
  <si>
    <t>OMNICALL INC</t>
  </si>
  <si>
    <t>JATO COMMUNICATIONS CORP</t>
  </si>
  <si>
    <t>ERNEST COMMUNICATIONS INC</t>
  </si>
  <si>
    <t>MEGSINET-CLEC INC</t>
  </si>
  <si>
    <t>EPOCH NETWORK COMMUNICATIONS</t>
  </si>
  <si>
    <t>COAST INTERNATIONAL INC</t>
  </si>
  <si>
    <t>ADVANCED TELCOM INC</t>
  </si>
  <si>
    <t>VARTEC TELECOM INC</t>
  </si>
  <si>
    <t>AFFINITY CORP INC</t>
  </si>
  <si>
    <t>PHOENIX NETWORK INC</t>
  </si>
  <si>
    <t>FOX COMMUNICATIONS CORP</t>
  </si>
  <si>
    <t>FORESTEL LLC</t>
  </si>
  <si>
    <t>LIGHTYEAR COMMUNICATIONS INC</t>
  </si>
  <si>
    <t>WORLDCOM NETWORK SERVICES INC</t>
  </si>
  <si>
    <t>INCOMNET COMMUNICATIONS CORP</t>
  </si>
  <si>
    <t>VALUE-ADDED COMMUNICATIONS INC</t>
  </si>
  <si>
    <t>ACCESS COMMUNICATIONS INC</t>
  </si>
  <si>
    <t>US MOBILE SERVICES INC</t>
  </si>
  <si>
    <t>CINDER COMMUNICATIONS INC</t>
  </si>
  <si>
    <t>EQUAL ACCESS CORP</t>
  </si>
  <si>
    <t>ALPHA TEL-COM INC</t>
  </si>
  <si>
    <t>MESSENGER CENTRAL TELEPHONE LLC</t>
  </si>
  <si>
    <t>COVENANT DEVELOPMENT CORP</t>
  </si>
  <si>
    <t>NORSTAN NETWORK SERVICES INC</t>
  </si>
  <si>
    <t>TELECARE INC</t>
  </si>
  <si>
    <t>PDGT.COM INC</t>
  </si>
  <si>
    <t>TRANSPORT LOGIC</t>
  </si>
  <si>
    <t>BEND CABLE DATA SERVICES LLC</t>
  </si>
  <si>
    <t>HIGHSPEED.COM OF OREGON LLC</t>
  </si>
  <si>
    <t>H-CORP</t>
  </si>
  <si>
    <t>REGAL DIVERSIFIED INC</t>
  </si>
  <si>
    <t>COMTEL COMPUTER CORP</t>
  </si>
  <si>
    <t>XO OREGON INC</t>
  </si>
  <si>
    <t>TTI TELECOMMUNICATIONS INC</t>
  </si>
  <si>
    <t>COMMUNICATIONS TELESYSTEMS INTERNATIONAL</t>
  </si>
  <si>
    <t>PAC-WEST TELECOMM INC</t>
  </si>
  <si>
    <t>UNIVERSAL TELECOM INC</t>
  </si>
  <si>
    <t>GOLD TEL CORP</t>
  </si>
  <si>
    <t>CENTEL COMMUNICATIONS INC</t>
  </si>
  <si>
    <t>EASTERN OREGON NET INC</t>
  </si>
  <si>
    <t>CCCOR INC</t>
  </si>
  <si>
    <t>U S PAYPHONE INC</t>
  </si>
  <si>
    <t>CHERRY COMMUNICATIONS INC</t>
  </si>
  <si>
    <t>DIALTEK LLC</t>
  </si>
  <si>
    <t>LAKE CHARLES ENTERPRISES</t>
  </si>
  <si>
    <t>OPERATOR SERVICE CO</t>
  </si>
  <si>
    <t>ALTERNATE COMMUNICATIONS TECHNOLOGY INC</t>
  </si>
  <si>
    <t>ROCKY MOUNTAIN BROADBAND INC</t>
  </si>
  <si>
    <t>CASCADE OPERATOR SERVICES INC</t>
  </si>
  <si>
    <t>AMERICAN NETWORK EXCHANGE INC</t>
  </si>
  <si>
    <t>LANDSEDGE COMMUNICATIONS INC</t>
  </si>
  <si>
    <t>NETWORK PLUS INC</t>
  </si>
  <si>
    <t>BG ENTERPRISES INC</t>
  </si>
  <si>
    <t>BROADSTREAM CORP</t>
  </si>
  <si>
    <t>EZ TALK COMMUNICATIONS LLC</t>
  </si>
  <si>
    <t>EXCEL OPERATIONS INC</t>
  </si>
  <si>
    <t>CHOICETEL INC</t>
  </si>
  <si>
    <t>OREGONTEL LLC</t>
  </si>
  <si>
    <t>AVISTA COMMUNICATIONS OF OREGON INC</t>
  </si>
  <si>
    <t>AVISTA FIBER</t>
  </si>
  <si>
    <t>COMPASS TELECOMMUNICATIONS INC</t>
  </si>
  <si>
    <t>TLC COMMUNICATIONS INC</t>
  </si>
  <si>
    <t>WIN STAR GATEWAY NETWORK INC</t>
  </si>
  <si>
    <t>WINSTAR WIRELESS INC</t>
  </si>
  <si>
    <t>GST CALL AMERICA INC</t>
  </si>
  <si>
    <t>DPI-TELECONNECT LLC</t>
  </si>
  <si>
    <t>GLOBAL NAPS INC</t>
  </si>
  <si>
    <t>DSLNET COMMUNICATIONS LLC</t>
  </si>
  <si>
    <t>POSITIVE TELECOM INC</t>
  </si>
  <si>
    <t>POPP TELECOM INC</t>
  </si>
  <si>
    <t>REFLEX COMMUNICATIONS INC</t>
  </si>
  <si>
    <t>COMSPAN COMMUNICATIONS INC</t>
  </si>
  <si>
    <t>NU WAVE COMMUNICATIONS INC</t>
  </si>
  <si>
    <t>INMATE PHONE SYSTEMS CORP</t>
  </si>
  <si>
    <t>ESCHELON TELECOM OF WASHINGTON INC</t>
  </si>
  <si>
    <t>METRO ONE TELECOMMUNICATIONS INC</t>
  </si>
  <si>
    <t>DIGITAL COMMUNICATIONS INC</t>
  </si>
  <si>
    <t>1-800-RECONEX INC</t>
  </si>
  <si>
    <t>WORLDTEL SERVICES INC</t>
  </si>
  <si>
    <t>EQUALITY INC</t>
  </si>
  <si>
    <t>PROFESSIONAL COMMUNICATIONS MANAGEMENT SERVICES INC</t>
  </si>
  <si>
    <t>TELEDEBIT INC</t>
  </si>
  <si>
    <t>TTE OF MARYLAND INC</t>
  </si>
  <si>
    <t>SHARED NETWORK USERS GROUP INC</t>
  </si>
  <si>
    <t>HOME OWNERS LONG DISTANCE INC</t>
  </si>
  <si>
    <t>THE FURST GROUP INC</t>
  </si>
  <si>
    <t>OREGON LONG DISTANCE NETWORK INC</t>
  </si>
  <si>
    <t>HERTZ TECHNOLOGIES INC</t>
  </si>
  <si>
    <t>CEO TELECOMMUNICATIONS INC</t>
  </si>
  <si>
    <t>WESTERN TELESERVICES INC</t>
  </si>
  <si>
    <t>GE CAPITAL COMMUNICATION SERVICES CORP</t>
  </si>
  <si>
    <t>MOUNTAIN PHONE CO WEST</t>
  </si>
  <si>
    <t>US WATS INC</t>
  </si>
  <si>
    <t>QUEST COMMUNICATIONS SERVICES INC</t>
  </si>
  <si>
    <t>TELECONCEPTS INC</t>
  </si>
  <si>
    <t>PAYPHONE MANAGEMENT CONCEPTS</t>
  </si>
  <si>
    <t>AMERICAN TELECOMMUNICATIONS ENTERPRISE INC</t>
  </si>
  <si>
    <t>NATIONAL ACCOUNTS INC</t>
  </si>
  <si>
    <t>EQUAL NET CORP</t>
  </si>
  <si>
    <t>INTERWEST TELECOM SERVICES CORP</t>
  </si>
  <si>
    <t>INTELLICOM INC</t>
  </si>
  <si>
    <t>AS TELECOMMUNICATIONS INC</t>
  </si>
  <si>
    <t>NATIONS BROADBAND INC</t>
  </si>
  <si>
    <t>THRIFTY CALL INC</t>
  </si>
  <si>
    <t>WORLD WIDE COMMUNICATIONS INC</t>
  </si>
  <si>
    <t>TOTALTEL USA COMMUNICATIONS INC</t>
  </si>
  <si>
    <t>LONG DISTANCE SERVICES INC</t>
  </si>
  <si>
    <t>LECNET INC</t>
  </si>
  <si>
    <t>TOUCH 1 COMMUNICATIONS INC</t>
  </si>
  <si>
    <t>KBL-PORTLAND CABLE SYSTEMS LP</t>
  </si>
  <si>
    <t>BUDGET CALL LONG DISTANCE INC</t>
  </si>
  <si>
    <t>OPUS CORRECTIONAL LLC</t>
  </si>
  <si>
    <t>CTI LONG DISTANCE INC</t>
  </si>
  <si>
    <t>INACOM COMMUNICATIONS INC</t>
  </si>
  <si>
    <t>CONNECT AMERICA COMMUNICATIONS INC</t>
  </si>
  <si>
    <t>GST NET INC</t>
  </si>
  <si>
    <t>LDD INC</t>
  </si>
  <si>
    <t>USBG INC</t>
  </si>
  <si>
    <t>CALL PLUS INC</t>
  </si>
  <si>
    <t>WEST COAST NET INC</t>
  </si>
  <si>
    <t>ACC NATIONAL LONG DISTANCE CORP</t>
  </si>
  <si>
    <t>EPICUS INC</t>
  </si>
  <si>
    <t>ACCESS COMMUNICATIONS CORP</t>
  </si>
  <si>
    <t>FONE AMERICA INC</t>
  </si>
  <si>
    <t>OLS INC</t>
  </si>
  <si>
    <t>SETEL LLC</t>
  </si>
  <si>
    <t>NET ONE INTERNATIONAL INC</t>
  </si>
  <si>
    <t>U S TELCO INC</t>
  </si>
  <si>
    <t>U S WEST LONG DISTANCE INC</t>
  </si>
  <si>
    <t>AMERICOM TECHNOLOGIES INC</t>
  </si>
  <si>
    <t>IDEALDIAL CORP</t>
  </si>
  <si>
    <t>GATEWAY NETWORKS INC</t>
  </si>
  <si>
    <t>ACI COMMUNICATIONS INC</t>
  </si>
  <si>
    <t>AMERICAN NETWORK INC</t>
  </si>
  <si>
    <t>VIP TELEPHONE NETWORK</t>
  </si>
  <si>
    <t>BITTEL TELECOMMUNICATIONS CORP</t>
  </si>
  <si>
    <t>BROADWING COMMUNICATIONS SERVICES INC</t>
  </si>
  <si>
    <t>FAXSAV</t>
  </si>
  <si>
    <t>AMERICAN CYBER CORP</t>
  </si>
  <si>
    <t>BUSINESS DISCOUNT PLAN INC</t>
  </si>
  <si>
    <t>MEDI-TECH DEVELOPMENT CO</t>
  </si>
  <si>
    <t>LDC CONSULTANTS</t>
  </si>
  <si>
    <t>TEL-ONE NETWORK SERVICES</t>
  </si>
  <si>
    <t>RCN LONG DISTANCE CO</t>
  </si>
  <si>
    <t>MAKAD COMMUNICATIONS CO</t>
  </si>
  <si>
    <t>KCI LONG DISTANCE INC</t>
  </si>
  <si>
    <t>NETEL INC</t>
  </si>
  <si>
    <t>PANTEL COMMUNICATIONS INC</t>
  </si>
  <si>
    <t>PREMIERE COMMUNICATIONS INC</t>
  </si>
  <si>
    <t>PRIMUS TELECOMMUNICATIONS INC</t>
  </si>
  <si>
    <t>NORTHWEST COMMUNICATIONS INC</t>
  </si>
  <si>
    <t>AMERICA'S TELE-NETWORK CORP</t>
  </si>
  <si>
    <t>COLORADO RIVER COMMUNICATIONS CORP</t>
  </si>
  <si>
    <t>AMERICAN TELESOURCE INTERNATIONAL INC</t>
  </si>
  <si>
    <t>TOUCH AMERICA INC</t>
  </si>
  <si>
    <t>LEAST COST ROUTING INC</t>
  </si>
  <si>
    <t>ATCALL INC</t>
  </si>
  <si>
    <t>J D SERVICES INC</t>
  </si>
  <si>
    <t>LONG DISTANCE INTERNATIONAL INC</t>
  </si>
  <si>
    <t>LDC TELECOMMUNICATIONS INC</t>
  </si>
  <si>
    <t>FEDERAL TRANSTEL INC</t>
  </si>
  <si>
    <t>STOUTT EXECUTIVE SERVICES INC</t>
  </si>
  <si>
    <t>WORLD COMMUNICATIONS INC</t>
  </si>
  <si>
    <t>BUSINESS OPTIONS INC</t>
  </si>
  <si>
    <t>NORTH AMERICAN TELEPHONE NETWORK LLC</t>
  </si>
  <si>
    <t>COMDATA TELECOMMUNICATIONS SERVICES INC</t>
  </si>
  <si>
    <t>EASTERN TELECOMMUNICATIONS INC</t>
  </si>
  <si>
    <t>GLOBAL TELEMEDIA INTERNATIONAL INC</t>
  </si>
  <si>
    <t>TELSAVE CORP</t>
  </si>
  <si>
    <t>INMATE COMMUNICATIONS CORP</t>
  </si>
  <si>
    <t>SPEER VIRTUAL MEDIA LTD</t>
  </si>
  <si>
    <t>SBC LONG DISTANCE</t>
  </si>
  <si>
    <t>TELE-HUB NETWORK SERVICES CORP</t>
  </si>
  <si>
    <t>ASSOCIATION ADMINISTRATORS INC</t>
  </si>
  <si>
    <t>ENRON BROADBAND SERVICES INC</t>
  </si>
  <si>
    <t>PTT TELEKOM INC</t>
  </si>
  <si>
    <t>ITC</t>
  </si>
  <si>
    <t>AMERICAN TELECOMMUNICATIONS SYSTEMS INC</t>
  </si>
  <si>
    <t>CHOICETEL COMMUNICATIONS INC</t>
  </si>
  <si>
    <t>AMERICA ONE COMMUNICATIONS INC</t>
  </si>
  <si>
    <t>CLARICOM NETWORKS INC</t>
  </si>
  <si>
    <t>RRV ENTERPRISES INC</t>
  </si>
  <si>
    <t>TELCO PARTNERS INC</t>
  </si>
  <si>
    <t>GLOBAL TELEPHONE CORP</t>
  </si>
  <si>
    <t>STA TELECOMMUNICATIONS CORP</t>
  </si>
  <si>
    <t>BELLSOUTH LONG DISTANCE INC</t>
  </si>
  <si>
    <t>U S REPUBLIC COMMUNICATIONS INC</t>
  </si>
  <si>
    <t>DISCOUNT NETWORK SERVICES INC</t>
  </si>
  <si>
    <t>INTERNATIONAL COMMUNICATION SOLUTIONS INC</t>
  </si>
  <si>
    <t>INMARK INC</t>
  </si>
  <si>
    <t>ACCUTEL COMMUNICATIONS INC</t>
  </si>
  <si>
    <t>STARTEC GLOBAL OPERATING COMPANY</t>
  </si>
  <si>
    <t>JOHN MICHAEL FITZPATRICK</t>
  </si>
  <si>
    <t>360 LONG DISTANCE INC</t>
  </si>
  <si>
    <t>AMERICAN LONG LINES INC</t>
  </si>
  <si>
    <t>INTERCONTINENTAL COMMUNICATIONS GROUP INC</t>
  </si>
  <si>
    <t>ATLAS COMMUNICATIONS AND TELEPHONE INC</t>
  </si>
  <si>
    <t>MERIDIAN TELECOM CORP</t>
  </si>
  <si>
    <t>BULLETINS INC</t>
  </si>
  <si>
    <t>ZENEX LONG DISTANCE INC</t>
  </si>
  <si>
    <t>USA GLOBAL LINK INC</t>
  </si>
  <si>
    <t>TELSCAPE USA INC</t>
  </si>
  <si>
    <t>TRANSCOMMUNICATIONS INC</t>
  </si>
  <si>
    <t>AMERICAN INDEPENDENT TELEPHONE CO</t>
  </si>
  <si>
    <t>XTRACOM INC</t>
  </si>
  <si>
    <t>QAI INC</t>
  </si>
  <si>
    <t>ACOMM INC</t>
  </si>
  <si>
    <t>I-LINK COMMUNICATIONS INC</t>
  </si>
  <si>
    <t>TOUCH 1 LONG DISTANCE INC</t>
  </si>
  <si>
    <t>VERIZON ENTERPRISE SOLUTIONS LLC</t>
  </si>
  <si>
    <t>PARADIGM COMMUNICATIONS CORP</t>
  </si>
  <si>
    <t>INTELICOM INTERNATIONAL CORP</t>
  </si>
  <si>
    <t>STARLINK COMMUNICATIONS LLC</t>
  </si>
  <si>
    <t>ABTS INTERNATIONAL CORP</t>
  </si>
  <si>
    <t>PASSPORT COMMUNICATIONS</t>
  </si>
  <si>
    <t>RSL COM USA INC</t>
  </si>
  <si>
    <t>NETWORK ENHANCED TECHNOLOGIES INC</t>
  </si>
  <si>
    <t>USN COMMUNICATIONS LONG DISTANCE INC</t>
  </si>
  <si>
    <t>AMERITECH COMMUNICATIONS INTERNATIONAL INC</t>
  </si>
  <si>
    <t>CORPORATE SERVICES TELCOM INC</t>
  </si>
  <si>
    <t>CASH BACK REBATES LD.COM INC</t>
  </si>
  <si>
    <t>TRI-STAR RESIDENTIAL COMMUNICATIONS CORP</t>
  </si>
  <si>
    <t>RAPID LINK USA INC</t>
  </si>
  <si>
    <t>WORLDNET COMMUNICATION SERVICES INC</t>
  </si>
  <si>
    <t>AMERICAN TELCO INC</t>
  </si>
  <si>
    <t>INTEROUTE-RETAIL INC</t>
  </si>
  <si>
    <t>GTN CORP</t>
  </si>
  <si>
    <t>INTERNATIONAL TELECOMMUNICATIONS CORP</t>
  </si>
  <si>
    <t>CTN TELEPHONE NETWORK INC</t>
  </si>
  <si>
    <t>INNOVATIVE TELECOM CORP</t>
  </si>
  <si>
    <t>TELEC INC</t>
  </si>
  <si>
    <t>DDD CALLING INC</t>
  </si>
  <si>
    <t>MITEL CLOUD SERVICES INC</t>
  </si>
  <si>
    <t>TTI NATIONAL INC</t>
  </si>
  <si>
    <t>TRINSIC COMMUNICATIONS INC</t>
  </si>
  <si>
    <t>METROPOLITAN FIBER SYSTEMS OF OREGON</t>
  </si>
  <si>
    <t>BLT TECHNOLOGIES INC</t>
  </si>
  <si>
    <t>MCI NETWORK SERVICES INC</t>
  </si>
  <si>
    <t>WORLDCOM INC</t>
  </si>
  <si>
    <t>GLOBAL CROSSING NORTH AMERICAN NETWORKS INC</t>
  </si>
  <si>
    <t>CENTER OFFICE COMMUNICATIONS</t>
  </si>
  <si>
    <t>GLOBAL CROSSING TELEMANAGEMENT INC</t>
  </si>
  <si>
    <t>REALCOM OFFICE COMMUNICATIONS INC</t>
  </si>
  <si>
    <t>FRONTIER COMMUNICATIONS-NORTH CENTRAL REGION INC</t>
  </si>
  <si>
    <t>TELECOMMUNICATIONS COOPERATIVE NETWORK INC</t>
  </si>
  <si>
    <t>CONNECT!LD INC</t>
  </si>
  <si>
    <t>TRANS NATIONAL COMMUNICATIONS INTERNATIONAL INC</t>
  </si>
  <si>
    <t>TON SERVICES INC</t>
  </si>
  <si>
    <t>CRYSTAL CLEAR COMMUNICATIONS INC</t>
  </si>
  <si>
    <t>TITAN TELECOMMUNICATIONS INC</t>
  </si>
  <si>
    <t>PDS INC</t>
  </si>
  <si>
    <t>XO LONG DISTANCE SERVICES INC</t>
  </si>
  <si>
    <t>IG2 INC</t>
  </si>
  <si>
    <t>INTERNET COMMUNICATIONS INC</t>
  </si>
  <si>
    <t>TRIAD COMMUNICATIONS OF OREGON INC</t>
  </si>
  <si>
    <t>ADVANCED TELECOMMUNICATIONS NETWORK INC</t>
  </si>
  <si>
    <t>LOCAL BUSINESS BILLING INC</t>
  </si>
  <si>
    <t>CI SQUARED INC</t>
  </si>
  <si>
    <t>SATLINK 3000 INC</t>
  </si>
  <si>
    <t>PRISM OREGON OPERATIONS LLC</t>
  </si>
  <si>
    <t>PATHNET INC</t>
  </si>
  <si>
    <t>UNIVERSAL ACCESS INC</t>
  </si>
  <si>
    <t>FAIRPOINT COMMUNICATIONS SOLUTIONS CORP</t>
  </si>
  <si>
    <t>VISTA GROUP INTERNATIONAL INC</t>
  </si>
  <si>
    <t>SALEM HOSPITAL</t>
  </si>
  <si>
    <t>COLUMBIA TELECOMMUNICATIONS INC</t>
  </si>
  <si>
    <t>MIRACLE COMMUNICATIONS INC</t>
  </si>
  <si>
    <t>MONARCH COMMUNICATIONS INC</t>
  </si>
  <si>
    <t>STERLING TIME CO</t>
  </si>
  <si>
    <t>PROMISEVISION TECHNOLOGY INC</t>
  </si>
  <si>
    <t>TELEMANAGEMENT SERVICES INC</t>
  </si>
  <si>
    <t>CP NW 1 LLC</t>
  </si>
  <si>
    <t>NOW COMMUNICATIONS INC</t>
  </si>
  <si>
    <t>@LINK NETWORKS INC</t>
  </si>
  <si>
    <t>JEFFEREY STEWART</t>
  </si>
  <si>
    <t>HOTEL CONNECT MANAGEMENT INC</t>
  </si>
  <si>
    <t>O1 COMMUNICATIONS OF OREGON LLC</t>
  </si>
  <si>
    <t>CORECOMM OREGON INC</t>
  </si>
  <si>
    <t>WIN TELECOMMUNICATIONS</t>
  </si>
  <si>
    <t>ATL COMMUNICATIONS INC</t>
  </si>
  <si>
    <t>JATO OPERATING CORP</t>
  </si>
  <si>
    <t>UNIFIED COMMUNICATIONS LLC</t>
  </si>
  <si>
    <t>USTEL INC</t>
  </si>
  <si>
    <t>ARCADA COMMUNICATIONS</t>
  </si>
  <si>
    <t>AMERICAN BUSINESS ALLIANCE INC</t>
  </si>
  <si>
    <t>CAPROCK TELECOMMUNICATIONS CORP</t>
  </si>
  <si>
    <t>NETLOJIX TELECOM INC</t>
  </si>
  <si>
    <t>DARWIN NETWORKS</t>
  </si>
  <si>
    <t>WEBNET COMMUNICATIONS INC</t>
  </si>
  <si>
    <t>RCN TELECOM SERVICES OF OREGON INC</t>
  </si>
  <si>
    <t>PRIORITYONE TELECOMMUNICATIONS INC</t>
  </si>
  <si>
    <t>ALPHA BETA CLEC INC</t>
  </si>
  <si>
    <t>WILTEL LOCAL NETWORK LLC</t>
  </si>
  <si>
    <t>LOGIX COMMUNICATIONS CORP</t>
  </si>
  <si>
    <t>LASTAR TELECOM LLC</t>
  </si>
  <si>
    <t>KFLA LTD</t>
  </si>
  <si>
    <t>NORSTAR COMMUNICATIONS INC</t>
  </si>
  <si>
    <t>ONE TEL INC</t>
  </si>
  <si>
    <t>EZTEL NETWORK SERVICES INC</t>
  </si>
  <si>
    <t>ADELPHIA TELECOMMUNICATIONS INC</t>
  </si>
  <si>
    <t>W2COM INTERNATIONAL LLC</t>
  </si>
  <si>
    <t>UNITED COMMUNICATIONS HUB INC</t>
  </si>
  <si>
    <t>TELECONNECT LONG DISTANCE SERVICES &amp; SYSTEMS CO</t>
  </si>
  <si>
    <t>TOUCH AMERICA SERVICES INC</t>
  </si>
  <si>
    <t>CIMCO COMMUNICATIONS INC</t>
  </si>
  <si>
    <t>TOTALAXCESS.COM INC</t>
  </si>
  <si>
    <t>BCGI COMMUNICATIONS CORP</t>
  </si>
  <si>
    <t>LOCAL GATEWAY EXCHANGE</t>
  </si>
  <si>
    <t>2ND CENTURY COMMUNICATIONS INC</t>
  </si>
  <si>
    <t>U S TELEPACIFIC CORP</t>
  </si>
  <si>
    <t>WESTERN TELEPHONE INTEGRATED COMMUNICATIONS INC</t>
  </si>
  <si>
    <t>GLOBAL WATS ONE INC</t>
  </si>
  <si>
    <t>UKI COMMUNICATIONS INC</t>
  </si>
  <si>
    <t>SIESTA TELECOM INC</t>
  </si>
  <si>
    <t>CALL SCIENCES INC</t>
  </si>
  <si>
    <t>JIREHCOM INC</t>
  </si>
  <si>
    <t>PT-1 LONG DISTANCE INC</t>
  </si>
  <si>
    <t>NATEL LLC</t>
  </si>
  <si>
    <t>TELECENTS COMMUNICATIONS INC</t>
  </si>
  <si>
    <t>TIMBERLINE TELCO LTD</t>
  </si>
  <si>
    <t>OAB NETWORKS-OREGON LLC</t>
  </si>
  <si>
    <t>ARRIVAL COMMUNICATIONS INC</t>
  </si>
  <si>
    <t>ESSENTIAL.COM INC</t>
  </si>
  <si>
    <t>NETWORK ACCESS SOLUTIONS CORP</t>
  </si>
  <si>
    <t>CHOCTAW COMMUNICATIONS INC</t>
  </si>
  <si>
    <t>BLUESTAR NETWORKS INC</t>
  </si>
  <si>
    <t>MCLEOD TELEMANAGEMENT INC</t>
  </si>
  <si>
    <t>WIDEOPEN WEST/OREGON LLC</t>
  </si>
  <si>
    <t>SBC TELECOM INC</t>
  </si>
  <si>
    <t>BROADBAND OFFICE COMMUNICATIONS INC</t>
  </si>
  <si>
    <t>ONSITE ACCESS LOCAL LLC</t>
  </si>
  <si>
    <t>CENTURYTEL SOLUTIONS LLC</t>
  </si>
  <si>
    <t>MPOWER COMMUNICATIONS CORP</t>
  </si>
  <si>
    <t>ADELPHIA BUSINESS SOLUTIONS OPERATIONS INC</t>
  </si>
  <si>
    <t>MAXCESS INC</t>
  </si>
  <si>
    <t>CAPSULE COMMUNICATIONS INC</t>
  </si>
  <si>
    <t>CONCENTRIC CARRIER SERVICES INC ("CONCENTRIC")</t>
  </si>
  <si>
    <t>AMERICAN PHONE SERVICES CORP</t>
  </si>
  <si>
    <t>NEWSOUTH COMMUNICATIONS CORP</t>
  </si>
  <si>
    <t>VARTEC SOLUTIONS INC</t>
  </si>
  <si>
    <t>WESTERN INTEGRATED NETWORKS OF OREGON OPERATING LLC</t>
  </si>
  <si>
    <t>QSENT INC</t>
  </si>
  <si>
    <t>ONRAMP TELECOM LLC</t>
  </si>
  <si>
    <t>CYBERTEL COMMUNICATIONS CORP</t>
  </si>
  <si>
    <t>CRG INTERNATIONAL INC</t>
  </si>
  <si>
    <t>BROADBAND DIGITAL TECHNOLOGIES INC</t>
  </si>
  <si>
    <t>URJET BACKBONE NETWORK INC</t>
  </si>
  <si>
    <t>LD EXCHANGE.COM INC</t>
  </si>
  <si>
    <t>PORTLAND GENERAL DISTRIBUTION CO</t>
  </si>
  <si>
    <t>AFFORDABLE VOICE COMMUNICATIONS INC</t>
  </si>
  <si>
    <t>COOPERATIVE COMMUNICATIONS INC</t>
  </si>
  <si>
    <t>WORLDXCHANGE COMMUNICATIONS INC</t>
  </si>
  <si>
    <t>KEITH ARMSTRONG</t>
  </si>
  <si>
    <t>ALLEGIANCE TELECOM OF OREGON INC</t>
  </si>
  <si>
    <t>EVULKAN INC</t>
  </si>
  <si>
    <t>LOOKING GLASS NETWORKS INC</t>
  </si>
  <si>
    <t>CLEAR CALL TELECOM LLC</t>
  </si>
  <si>
    <t>LONG DISTANCE WHOLESALE CLUB INC</t>
  </si>
  <si>
    <t>SIGMA NETWORKS TELECOMMUNICATIONS INC</t>
  </si>
  <si>
    <t>SNIP LINK LLC</t>
  </si>
  <si>
    <t>NEXBELL COMMUNICATIONS INC</t>
  </si>
  <si>
    <t>OCEN COMMUNICATIONS INC</t>
  </si>
  <si>
    <t>UTILITY.COM INC</t>
  </si>
  <si>
    <t>IPVOICE COMMUNICATIONS INC</t>
  </si>
  <si>
    <t>GO SOLO TECHNOLOGIES INC</t>
  </si>
  <si>
    <t>ACCERIS COMMUNICATIONS CORP</t>
  </si>
  <si>
    <t>CENTRAL UTAH COMMUNICATIONS INC</t>
  </si>
  <si>
    <t>ORION TELECOMMUNICATIONS CORP</t>
  </si>
  <si>
    <t>VERIZON ADVANCED DATA INC</t>
  </si>
  <si>
    <t>NEW ACCESS COMMUNICATIONS LLC</t>
  </si>
  <si>
    <t>TELERGY NETWORK SERVICES INC</t>
  </si>
  <si>
    <t>WEST COAST PHONE CO LLC</t>
  </si>
  <si>
    <t>LINGO COMMUNICATIONS NORTH LLC</t>
  </si>
  <si>
    <t>ONFIBER CARRIER SERVICES INC</t>
  </si>
  <si>
    <t>CYBERSENTRY INC</t>
  </si>
  <si>
    <t>GLOBAL TELELINK SERVICES INC</t>
  </si>
  <si>
    <t>SERVISENSE.COM INC</t>
  </si>
  <si>
    <t>EAGLE VALLEY COMMUNICATIONS INC</t>
  </si>
  <si>
    <t>FLATEL INC</t>
  </si>
  <si>
    <t>NATIONNET COMMUNICATIONS CORP</t>
  </si>
  <si>
    <t>LONG DISTANCE BILLING SERVICES INC</t>
  </si>
  <si>
    <t>MAXTEL USA INC</t>
  </si>
  <si>
    <t>TELERA COMMUNICATIONS INC</t>
  </si>
  <si>
    <t>CINCINNATI BELL LONG DISTANCE INC</t>
  </si>
  <si>
    <t>WORKNET COMMUNICATIONS INC</t>
  </si>
  <si>
    <t>METSTREAM COMMUNICATIONS INC</t>
  </si>
  <si>
    <t>ALARM ONE INC</t>
  </si>
  <si>
    <t>STI MERGER CO</t>
  </si>
  <si>
    <t>TELICOR INC</t>
  </si>
  <si>
    <t>PREMIERE NETWORK SERVICES INC</t>
  </si>
  <si>
    <t>CUSTOM SWITCHING TECHNOLOGIES INC</t>
  </si>
  <si>
    <t>MORGAN ENTERPRISES I LLC</t>
  </si>
  <si>
    <t>ENCOMPASS COMMUNICATIONS LLC</t>
  </si>
  <si>
    <t>T-NETIX INTERNET SERVICES INC</t>
  </si>
  <si>
    <t>COMTEL NETWORK LLC</t>
  </si>
  <si>
    <t>CONTACT COMMUNICATIONS INC</t>
  </si>
  <si>
    <t>AMERICAN FIBER NETWORK INC</t>
  </si>
  <si>
    <t>DIGITAL BROADBAND COMMUNICATIONS INC</t>
  </si>
  <si>
    <t>AMERICAN FIBER SYSTEMS INC</t>
  </si>
  <si>
    <t>VECTREN COMMUNICATIONS SERVICES INC</t>
  </si>
  <si>
    <t>LOCAL TELCOM HOLDINGS LLC</t>
  </si>
  <si>
    <t>INFLOW INC</t>
  </si>
  <si>
    <t>NORTHSTAR COMMUNICATIONS INC</t>
  </si>
  <si>
    <t>INTRADO INC</t>
  </si>
  <si>
    <t>LOCKHEED MARTIN GLOBAL TELECOMMUNICATIONS SERVICES INC</t>
  </si>
  <si>
    <t>CENTURY TELECOMMUNICATIONS INC</t>
  </si>
  <si>
    <t>TELSEON CARRIER SERVICES INC</t>
  </si>
  <si>
    <t>RCN TELECOM SERVICES INC</t>
  </si>
  <si>
    <t>TELECOM NEW ZEALAND COMMUNICATIONS (USA) LIMITED</t>
  </si>
  <si>
    <t>MERCURY LONG DISTANCE INC</t>
  </si>
  <si>
    <t>VIVO-OR LLC</t>
  </si>
  <si>
    <t>YIPES TRANSMISSION INC</t>
  </si>
  <si>
    <t>HD MARKETING LLC</t>
  </si>
  <si>
    <t>ZEPHION NETWORKS COMMUNICATIONS INC</t>
  </si>
  <si>
    <t>KMC TELECOM V INC</t>
  </si>
  <si>
    <t>GOBEAM SERVICES INC</t>
  </si>
  <si>
    <t>TOTAL TELEPHONE CONCEPTS INC</t>
  </si>
  <si>
    <t>WILSHIRE CONNECTION LLC</t>
  </si>
  <si>
    <t>NTC NETWORK LLC</t>
  </si>
  <si>
    <t>GATES COMMUNICATIONS INC</t>
  </si>
  <si>
    <t>CIRCLE COMMUNICATIONS INC</t>
  </si>
  <si>
    <t>TOTAL CALL INTERNATIONAL INC</t>
  </si>
  <si>
    <t>ARBROS COMMUNICATIONS LICENSING CO WEST LLC</t>
  </si>
  <si>
    <t>WEST END COMMUNICATIONS INC</t>
  </si>
  <si>
    <t>ESSEX COMMUNICATIONS INC</t>
  </si>
  <si>
    <t>CITYNET TELECOM INC</t>
  </si>
  <si>
    <t>TCAST COMMUNICATIONS INC</t>
  </si>
  <si>
    <t>EL PASO NETWORKS LLC</t>
  </si>
  <si>
    <t>AMERICAN PREPAID TELEPHONE SERVICE LLC</t>
  </si>
  <si>
    <t>NXGEN NETWORKS INC</t>
  </si>
  <si>
    <t>DANCRIS TELECOM LLC</t>
  </si>
  <si>
    <t>ZAMA NETWORKS INC</t>
  </si>
  <si>
    <t>MULTA COMMUNICATIONS CORP</t>
  </si>
  <si>
    <t>QUANTUM COMMUNICATIONS LLC</t>
  </si>
  <si>
    <t>SONIX4U INC</t>
  </si>
  <si>
    <t>QUICK TEL INC</t>
  </si>
  <si>
    <t>SCINDO NETWORKS INC</t>
  </si>
  <si>
    <t>VERIZON AVENUE CORP</t>
  </si>
  <si>
    <t>NETWORK US INC</t>
  </si>
  <si>
    <t>ENRON TELECOMMUNICATIONS INC</t>
  </si>
  <si>
    <t>TELECOMEZ CORP</t>
  </si>
  <si>
    <t>GE BUSINESS PRODUCTIVITY SOLUTIONS INC</t>
  </si>
  <si>
    <t>ESCHELON TELECOM OF OREGON INC</t>
  </si>
  <si>
    <t>REDUCED RATE LONG DISTANCE LLC</t>
  </si>
  <si>
    <t>TELEGENIUS INC</t>
  </si>
  <si>
    <t>TELEFYNE INC</t>
  </si>
  <si>
    <t>ONYX TELECOM INC</t>
  </si>
  <si>
    <t>GLOBAL CREST COMMUNICATIONS INC</t>
  </si>
  <si>
    <t>AMERICA'S DIGITAL SATELITE TELEPHONE INC</t>
  </si>
  <si>
    <t>OPTICAL TELEPHONE CORP</t>
  </si>
  <si>
    <t>ENVISAGE INC</t>
  </si>
  <si>
    <t>WORLD COMMUNICATIONS SATELLITE SERVICES INC</t>
  </si>
  <si>
    <t>WEBWEAVER LLC</t>
  </si>
  <si>
    <t>OREGON TELECOM INC</t>
  </si>
  <si>
    <t>NORCOM INC</t>
  </si>
  <si>
    <t>IAG INC</t>
  </si>
  <si>
    <t>KEEN LD INC</t>
  </si>
  <si>
    <t>NTERA INC</t>
  </si>
  <si>
    <t>ATMC INC</t>
  </si>
  <si>
    <t>COASTCOM INC</t>
  </si>
  <si>
    <t>VITCOM CORP</t>
  </si>
  <si>
    <t>ATEL CC INC</t>
  </si>
  <si>
    <t>TREX COMMUNICATIONS INC</t>
  </si>
  <si>
    <t>NORTHWEST OPEN ACCESS NETWORK OREGON</t>
  </si>
  <si>
    <t>UMATILLA ELECTRIC COOPERATIVE ASSN</t>
  </si>
  <si>
    <t>ONESTAR COMMUNICATIONS LLC</t>
  </si>
  <si>
    <t>AMERICAN DIGITAL COMMUNICATIONS INC</t>
  </si>
  <si>
    <t>RESORT NETWORK SERVICES LLC</t>
  </si>
  <si>
    <t>EIGHT 9 LINE LLC</t>
  </si>
  <si>
    <t>BAK COMMUNICATIONS LLC</t>
  </si>
  <si>
    <t>UNITED TECHNOLOGICAL SYSTEMS INC</t>
  </si>
  <si>
    <t>TALKNOW INC</t>
  </si>
  <si>
    <t>TDI COMMUNICATIONS INC</t>
  </si>
  <si>
    <t>X2COMM INC</t>
  </si>
  <si>
    <t>NEXT GEN PHONE SYSTEMS INC</t>
  </si>
  <si>
    <t>CONRED TELECOM INC</t>
  </si>
  <si>
    <t>TAC LICENSE CORP</t>
  </si>
  <si>
    <t>QX TELECOM LLC</t>
  </si>
  <si>
    <t>TRIBAL ONE BROADBAND TECHNOLOGIES</t>
  </si>
  <si>
    <t>MILLENNIUM 3 COMMUNICATIONS INC</t>
  </si>
  <si>
    <t>MORROW DEVELOPMENT CORP</t>
  </si>
  <si>
    <t>NATIONAL ACCESS LONG DISTANCE INC</t>
  </si>
  <si>
    <t>BUDGET PREPAY INC</t>
  </si>
  <si>
    <t>BASICPHONE INC</t>
  </si>
  <si>
    <t>GOLD LINE TELEMANAGEMENT INC</t>
  </si>
  <si>
    <t>UNITED SYSTEMS ACCESS TELECOM INC</t>
  </si>
  <si>
    <t>INTELLIGENT SWITCHING &amp; SOFTWARE LLC</t>
  </si>
  <si>
    <t>FRONTIER COMMUNICATIONS OF AMERICA INC</t>
  </si>
  <si>
    <t>MERITEL GROUP INC</t>
  </si>
  <si>
    <t>INTERATEL LLC</t>
  </si>
  <si>
    <t>HORIZON TELECOM INC</t>
  </si>
  <si>
    <t>GLOBALCOM INC</t>
  </si>
  <si>
    <t>ACCXX COMMUNICATIONS LLC</t>
  </si>
  <si>
    <t>EPHONE TELECOM INC</t>
  </si>
  <si>
    <t>WINSTAR COMMUNICATIONS LLC</t>
  </si>
  <si>
    <t>VOICE CONNECTIONS INC</t>
  </si>
  <si>
    <t>KIGER TELEPHONE &amp; TELEPHONY LLC</t>
  </si>
  <si>
    <t>LIGHTHOUSE HOLDINGS INC</t>
  </si>
  <si>
    <t>HARBOR COMMUNICATIONS LLC</t>
  </si>
  <si>
    <t>TELLISS LLC</t>
  </si>
  <si>
    <t>RURAL TELECOM CO LLC</t>
  </si>
  <si>
    <t>OCMC INC</t>
  </si>
  <si>
    <t>INFONE LLC</t>
  </si>
  <si>
    <t>GLOBAL TELECOM &amp; TECHNOLOGY AMERICAS INC</t>
  </si>
  <si>
    <t>VOLONET TECHNOLOGIES INC</t>
  </si>
  <si>
    <t>ELK VALLEY INCORPORATED</t>
  </si>
  <si>
    <t>LINCOLN COUNTY ECONOMIC DEVELOPMENT CORP</t>
  </si>
  <si>
    <t>NATIONAL DIRECTORY ASSISTANCE LLC</t>
  </si>
  <si>
    <t>BROADVIEW NP ACQUISITION CORP</t>
  </si>
  <si>
    <t>QCSNET INC</t>
  </si>
  <si>
    <t>EQUAL ACCESS COMMUNICATIONS LLC</t>
  </si>
  <si>
    <t>ECONODIAL LLC</t>
  </si>
  <si>
    <t>WDT WORLD DISCOUNT TELECOMMUNICATIONS CO</t>
  </si>
  <si>
    <t>UNIVERSAL BROADBAND COMMUNICATIONS INC</t>
  </si>
  <si>
    <t>CYPRESS COMMUNICATIONS OPERATING COMPANY LLC</t>
  </si>
  <si>
    <t>CLACKAMAS CELLULAR &amp; PAGING INC</t>
  </si>
  <si>
    <t>TRALEE TELEPHONE CO LLC</t>
  </si>
  <si>
    <t>RIDLEY TELEPHONE CO LLC</t>
  </si>
  <si>
    <t>CHOICE TELCO LLC</t>
  </si>
  <si>
    <t>FIBERLINK LLC</t>
  </si>
  <si>
    <t>VERTICAL TELCO LLC</t>
  </si>
  <si>
    <t>FONETEL INC</t>
  </si>
  <si>
    <t>PAYLESS LONG DISTANCE PLAN INC</t>
  </si>
  <si>
    <t>RADIANT TELECOM INC</t>
  </si>
  <si>
    <t>INTELECALL COMMUNICATIONS INC</t>
  </si>
  <si>
    <t>MGEN SERVICES CORP</t>
  </si>
  <si>
    <t>TELENATIONAL COMMUNICATIONS INC</t>
  </si>
  <si>
    <t>TELECOM NORTH AMERICA INC</t>
  </si>
  <si>
    <t>ASSET ANALYTICS INC</t>
  </si>
  <si>
    <t>NATIONAL COMTEL NETWORK INC</t>
  </si>
  <si>
    <t>COLUMBIA BROADBAND INC</t>
  </si>
  <si>
    <t>DIRECT COMMUNICATIONS LONG DISTANCE INC</t>
  </si>
  <si>
    <t>NECC TELECOM INC</t>
  </si>
  <si>
    <t>CALL PLAN USA INC</t>
  </si>
  <si>
    <t>VERTEX GROUP INC</t>
  </si>
  <si>
    <t>ONESUITE CORP</t>
  </si>
  <si>
    <t>ALL-STAR ACQUISITION CORP</t>
  </si>
  <si>
    <t>BUZZ TELECOM CORP</t>
  </si>
  <si>
    <t>NOBELTEL LLC</t>
  </si>
  <si>
    <t>DIAL-AROUND TELECOM INC</t>
  </si>
  <si>
    <t>INTELEPOINT LLC</t>
  </si>
  <si>
    <t>QWEST LD CORP</t>
  </si>
  <si>
    <t>MILS RESEARCH INC</t>
  </si>
  <si>
    <t>PUBLIC COMMUNICATIONS SERVICES INC</t>
  </si>
  <si>
    <t>FIBER SOUTH CONSORTIUM</t>
  </si>
  <si>
    <t>DIALAROUND ENTERPRISES INC</t>
  </si>
  <si>
    <t>ADVANCED TELEMANAGEMENT GROUP INC</t>
  </si>
  <si>
    <t>NEXTNET TELECOM INC</t>
  </si>
  <si>
    <t>MASKINA COMMUNICATIONS INC</t>
  </si>
  <si>
    <t>EPIXTAR COMMUNICATIONS CORP</t>
  </si>
  <si>
    <t>GLOBAL COMMUNICATIONS CONSULTING CORP</t>
  </si>
  <si>
    <t>KOUSO COMMUNICATIONS LLC</t>
  </si>
  <si>
    <t>QUALITY TELEPHONE INC</t>
  </si>
  <si>
    <t>YAK AMERICA INC</t>
  </si>
  <si>
    <t>CHRISTIAN MEDIA TECHNOLOGIES INC</t>
  </si>
  <si>
    <t>ENTRIX TELECOM INC</t>
  </si>
  <si>
    <t>X5 PDX LLC</t>
  </si>
  <si>
    <t>BEE LINE LONG DISTANCE LLC</t>
  </si>
  <si>
    <t>ALTICOMM INC</t>
  </si>
  <si>
    <t>EXERGY GROUP LLC</t>
  </si>
  <si>
    <t>INNOVATIVE DIMENSIONS LLC</t>
  </si>
  <si>
    <t>WORLDWIDE COMMUNICATIONS INC</t>
  </si>
  <si>
    <t>AFFINITY TELECOMMUNICATIONS CO</t>
  </si>
  <si>
    <t>MAE NORTHWEST CONSTRUCTION</t>
  </si>
  <si>
    <t>KARL F SCHICK</t>
  </si>
  <si>
    <t>TELEGLOBE USA LLC</t>
  </si>
  <si>
    <t>VCI COMPANY</t>
  </si>
  <si>
    <t>CONSOLIDATED COMMUNICATIONS OPERATOR SERVICES INC</t>
  </si>
  <si>
    <t>MIKO TELEPHONE COMMUNICATIONS INC</t>
  </si>
  <si>
    <t>BETTER WORLD TELECOM INC</t>
  </si>
  <si>
    <t>DESERET TELECOMMUNICATIONS NETWORK INC</t>
  </si>
  <si>
    <t>CYBERLOG INC</t>
  </si>
  <si>
    <t>GLOBCOM INCORPORATED</t>
  </si>
  <si>
    <t>RURAL SERVICES COMPANY</t>
  </si>
  <si>
    <t>COMMUNICATIONS SALES CORPORATION</t>
  </si>
  <si>
    <t>BUSINESS NETWORK LONG DISTANCE INC</t>
  </si>
  <si>
    <t>COMMUNICATIONS ACCESS COOPERATIVE HOLDING ENTERPRISE</t>
  </si>
  <si>
    <t>NORVERGENCE INC</t>
  </si>
  <si>
    <t>CORBAN COMMUNICATIONS INC</t>
  </si>
  <si>
    <t>COLORADO COMMUNICATIONS NETWORK INC</t>
  </si>
  <si>
    <t>US LEC COMMUNICATIONS INC</t>
  </si>
  <si>
    <t>DIAL-AROUND TELECOMUSA INC</t>
  </si>
  <si>
    <t>QUASAR COMMUNICATIONS CORPORATION</t>
  </si>
  <si>
    <t>MASTER CALL COMMUNICATIONS INC</t>
  </si>
  <si>
    <t>MOTION TELECOM INC</t>
  </si>
  <si>
    <t>PRIME TIME VENTURES LLC</t>
  </si>
  <si>
    <t>PUBLIC INTERCONNEX LLC</t>
  </si>
  <si>
    <t>MOMENTUM TELECOM INC   (LOCAL)</t>
  </si>
  <si>
    <t>NORTH AMERICAN TELECOMMUNICATIONS</t>
  </si>
  <si>
    <t>DRIFTWOOD MEDIA SERVICES</t>
  </si>
  <si>
    <t>PACIFIC FIBER LINK LLC</t>
  </si>
  <si>
    <t>AMERICAN TELEPHONE TECHNOLOGY INC</t>
  </si>
  <si>
    <t>ZAYO BANDWIDTH NORTHWEST INC</t>
  </si>
  <si>
    <t>NHI NETWORKS LLC</t>
  </si>
  <si>
    <t>ARGONAUT CONTRACTORS LLC</t>
  </si>
  <si>
    <t>TELEGLOBE AMERICA INC</t>
  </si>
  <si>
    <t>PARAMOUNT INTERNATIONAL TELECOMMUNICATIONS INC</t>
  </si>
  <si>
    <t>BULLSEYE TELECOM INC</t>
  </si>
  <si>
    <t>OREGON TELECOMMUNICATIONS INC</t>
  </si>
  <si>
    <t>MG LLC D/B/A SEARSCONNECT</t>
  </si>
  <si>
    <t>ONE EIGHTY NETWORKS INC</t>
  </si>
  <si>
    <t>DUHRKOOP AND ASSOCIATES INCORPORATED</t>
  </si>
  <si>
    <t>COMPUTER NETWORK TECHNOLOGY CORPORATION</t>
  </si>
  <si>
    <t>NETWORK PTS INC</t>
  </si>
  <si>
    <t>C3 COMMUNICATIONS INC</t>
  </si>
  <si>
    <t>ZOOM-I-NET COMMUNICATIONS INC</t>
  </si>
  <si>
    <t>COMMUNICATIONS NETWORK BILLING INC</t>
  </si>
  <si>
    <t>PRINCE AGBONZE</t>
  </si>
  <si>
    <t>PHONE1 INC</t>
  </si>
  <si>
    <t>PHONETEC PCS LLC</t>
  </si>
  <si>
    <t>CONTENT SERVICES INC</t>
  </si>
  <si>
    <t>R2C COMMUNICATIONS INC</t>
  </si>
  <si>
    <t>TCPB MARKETING COMPANY LTD</t>
  </si>
  <si>
    <t>LIGHTYEAR NETWORK SOLUTIONS LLC</t>
  </si>
  <si>
    <t>WIZZARDS COMMUNICATIONS CORPORATION</t>
  </si>
  <si>
    <t>NORLIGHT TELECOMMUNICATIONS INC</t>
  </si>
  <si>
    <t>APEX TELECOM INC</t>
  </si>
  <si>
    <t>EZ PHONE INC</t>
  </si>
  <si>
    <t>BROADBAND CABLE TELECOMMUNICATIONS LLC</t>
  </si>
  <si>
    <t>LONG DISTANCE CONSOLIDATED BILLING CO</t>
  </si>
  <si>
    <t>UNITED AMERICAN TECHNOLOGY INC</t>
  </si>
  <si>
    <t>COMM360 SOFTWARE INC</t>
  </si>
  <si>
    <t>NATIONAL BRANDS INC</t>
  </si>
  <si>
    <t>GLOBAL CONNECTION INC OF AMERICA</t>
  </si>
  <si>
    <t>ELITEVIEW LLC</t>
  </si>
  <si>
    <t>AMERICA'S GLOBAL VOICE MART INC</t>
  </si>
  <si>
    <t>DPI TELECONNECT LLC</t>
  </si>
  <si>
    <t>ANDIAMO TELECOM LLC</t>
  </si>
  <si>
    <t>CAT COMMUNICATIONS INTERNATIONAL INC</t>
  </si>
  <si>
    <t>AMERICAN GLOBAL VOICE MART INC</t>
  </si>
  <si>
    <t>ASSOCIATED COOPERATIVE TELECOMMUNICATIONS INC</t>
  </si>
  <si>
    <t>TELECOM MANAGEMENT INC</t>
  </si>
  <si>
    <t>COGNIGEN NETWORKS INC</t>
  </si>
  <si>
    <t>IP DATA STREAM LLC</t>
  </si>
  <si>
    <t>LONG DISTANCE CHARGES INC</t>
  </si>
  <si>
    <t>ONFIBER COMMUNICATIONS INC</t>
  </si>
  <si>
    <t>WILLAMETTE UNIVERSITY</t>
  </si>
  <si>
    <t>ORBITCOM INC</t>
  </si>
  <si>
    <t>SATURN TELECOMMUNICATION SERVICES INC</t>
  </si>
  <si>
    <t>BUSINESS PRODUCTIVITY SOLUTIONS INC</t>
  </si>
  <si>
    <t>NATIONWIDE PROFESSIONAL TELESERVICES LLC</t>
  </si>
  <si>
    <t>UMPQUA INDIAN DEVELOPMENT CORPORATION TELECOMMUNICATIONS DIVISION</t>
  </si>
  <si>
    <t>LEADING CHOICE TELECOMMUNICATIONS INC</t>
  </si>
  <si>
    <t>RED RIVER NETWORKS LLC</t>
  </si>
  <si>
    <t>COMMPARTNERS LLC</t>
  </si>
  <si>
    <t>VYCERA COMMUNICATIONS INC</t>
  </si>
  <si>
    <t>DELTEL INC</t>
  </si>
  <si>
    <t>NEWPATH NETWORKS LLC</t>
  </si>
  <si>
    <t>ATX LICENSING INC</t>
  </si>
  <si>
    <t>CROWN CASTLE NG WEST LLC</t>
  </si>
  <si>
    <t>INTELLIGENT COMMUNITY SERVICES INC</t>
  </si>
  <si>
    <t>NEW ROCHELLE TELEPHONE CORP</t>
  </si>
  <si>
    <t>AGM TELECOM CORPORATION</t>
  </si>
  <si>
    <t>PACIFIC CENTREX SERVICES  INC</t>
  </si>
  <si>
    <t>IBFA ACQUISITION COMPANY LLC</t>
  </si>
  <si>
    <t>LSSI DATA CORPORATION</t>
  </si>
  <si>
    <t>COMPUTER SYSTEMS WEST INC</t>
  </si>
  <si>
    <t>NETWORK 2000 INC</t>
  </si>
  <si>
    <t>JUSTIN BECKHAM</t>
  </si>
  <si>
    <t>ACCERIS MANAGEMENT AND ACQUISITION LLC</t>
  </si>
  <si>
    <t>SUNGARD AVAILABILITY NETWORK SOLUTIONS INC</t>
  </si>
  <si>
    <t>GLOBAL CAPACITY DIRECT LLC</t>
  </si>
  <si>
    <t>HIMARK COMMUNICATIONS LLC</t>
  </si>
  <si>
    <t>INFOTELECOM LLC</t>
  </si>
  <si>
    <t>NETWORK SERVICE BILLING INC</t>
  </si>
  <si>
    <t>PREMIER CONNECTIONS LLC</t>
  </si>
  <si>
    <t>NAVIGATOR TELECOMMUNICATIONS LLC</t>
  </si>
  <si>
    <t>EMBARQ COMMUNICATIONS INC</t>
  </si>
  <si>
    <t>CASCADE COMMUNICATION TECHNOLOGY CO</t>
  </si>
  <si>
    <t>SILV COMMUNICATION INC</t>
  </si>
  <si>
    <t>ASIA TALK TELECOM INC</t>
  </si>
  <si>
    <t>V-GLOBAL COMMUNICATIONS LLC</t>
  </si>
  <si>
    <t>ALYRICATEL INC</t>
  </si>
  <si>
    <t>CORDIA COMMUNICATIONS CORP</t>
  </si>
  <si>
    <t>NEXTLINK WIRELESS LLC</t>
  </si>
  <si>
    <t>RADIX NETWORKS LLC</t>
  </si>
  <si>
    <t>COMTEL TELCOM ASSETS LP</t>
  </si>
  <si>
    <t>NORTHSTAR TELECOM INC</t>
  </si>
  <si>
    <t>UNITED TELECOM INC</t>
  </si>
  <si>
    <t>NATIONWIDE LONG DISTANCE SERVICE INC</t>
  </si>
  <si>
    <t>GTC TELECOM CORP</t>
  </si>
  <si>
    <t>ZEUS TELECOMMUNICATIONS LLC</t>
  </si>
  <si>
    <t>YESTEL USA INC</t>
  </si>
  <si>
    <t>INTEGRATED SERVICES INC A NEVADA CORPORATION</t>
  </si>
  <si>
    <t>TRANSUNION TELEDATA LLC</t>
  </si>
  <si>
    <t>NORSTAR TELECOMMUNICATIONS LLC</t>
  </si>
  <si>
    <t>STEPHOUSE HOLDINGS COMPANY LLC</t>
  </si>
  <si>
    <t>PELZER COMMUNICATIONS CORPORATION</t>
  </si>
  <si>
    <t>MY TEL CO INC</t>
  </si>
  <si>
    <t>YGNITION NETWORKS INC</t>
  </si>
  <si>
    <t>MULTILINE LONG DISTANCE INC</t>
  </si>
  <si>
    <t>TELCENTREX LLC</t>
  </si>
  <si>
    <t>ETHOS COMMUNICATIONS GROUP, INC.</t>
  </si>
  <si>
    <t>BIGREDWIRE.COM INC</t>
  </si>
  <si>
    <t>PULSE TELECOM LLC</t>
  </si>
  <si>
    <t>CONSUMER TELCOM INC</t>
  </si>
  <si>
    <t>VOLO COMMUNICATIONS CARRRIER SERVICES INC</t>
  </si>
  <si>
    <t>COMSPAN COMMUNICATIONS I LP</t>
  </si>
  <si>
    <t>MURRAY &amp; SONS CONSTRUCTION LLC</t>
  </si>
  <si>
    <t>APPLEWOOD COMMUNICATIONS CORPORATION</t>
  </si>
  <si>
    <t>PACIFIC NORTHWEST TELCO, INC.</t>
  </si>
  <si>
    <t>PACIFIC-SOUTH TELECOM INC</t>
  </si>
  <si>
    <t>COST PLUS COMMUNICATIONS LLC</t>
  </si>
  <si>
    <t>TOWER CLOUD INC</t>
  </si>
  <si>
    <t>BETTERWORLD TELECOM LLC</t>
  </si>
  <si>
    <t>SAGE TELECOM  INC</t>
  </si>
  <si>
    <t>WTI LLC</t>
  </si>
  <si>
    <t>10D TELECOM INC</t>
  </si>
  <si>
    <t>AMERICA NET LLC</t>
  </si>
  <si>
    <t>STI PREPAID LLC</t>
  </si>
  <si>
    <t>SWIFTEL LLC</t>
  </si>
  <si>
    <t>FREEDOMSTARR COMMUNICATIONS INC</t>
  </si>
  <si>
    <t>WINDSTREAM NORLIGHT LLC</t>
  </si>
  <si>
    <t>NEXUS COMMUNICATIONS INC D/B/A NEXUS-TSI</t>
  </si>
  <si>
    <t>COMSPAN COMMUNICATIONS II LP</t>
  </si>
  <si>
    <t>CENTURYTEL FIBER COMPANY II LLC</t>
  </si>
  <si>
    <t>VIDAFON INC</t>
  </si>
  <si>
    <t>CBEYOND COMMUNICATIONS LLC</t>
  </si>
  <si>
    <t>DIGIZIP.COM INC</t>
  </si>
  <si>
    <t>MOMENTUM TELECOM INC</t>
  </si>
  <si>
    <t>TRANSPAC TELECOM INC</t>
  </si>
  <si>
    <t>DABNEY/STRAWN LLC</t>
  </si>
  <si>
    <t>CLERTECH.COM INC</t>
  </si>
  <si>
    <t>AIR SPEED LLC</t>
  </si>
  <si>
    <t>GORGE VENTURES INC</t>
  </si>
  <si>
    <t>NEXUSTEL LLC</t>
  </si>
  <si>
    <t>CENTRAL TELECOM LONG DISTANCE INC</t>
  </si>
  <si>
    <t>EAGLECAP.NET LLC</t>
  </si>
  <si>
    <t>BLC MANAGEMENT LLC</t>
  </si>
  <si>
    <t>U S SOUTH COMMUNICATIONS INC</t>
  </si>
  <si>
    <t>IBASIS RETAIL INC</t>
  </si>
  <si>
    <t>TOTAL HOLDINGS INC</t>
  </si>
  <si>
    <t>GLOBAL CAPACITY GROUP INC</t>
  </si>
  <si>
    <t>INETWORKS GROUP INC</t>
  </si>
  <si>
    <t>RELIANCE COMMUNICATIONS INTERNATIONAL INC</t>
  </si>
  <si>
    <t>CLOSECALL AMERICA INC</t>
  </si>
  <si>
    <t>NET TALK.COM INC</t>
  </si>
  <si>
    <t>SELECTEL INC</t>
  </si>
  <si>
    <t>ROUND UP CITY TELECOM LLC</t>
  </si>
  <si>
    <t>COMMUNICATION TELEFONICAS LATINAS CORP</t>
  </si>
  <si>
    <t>TELESPAN COMMUNICATIONS LLC</t>
  </si>
  <si>
    <t>PUBLIC WIRELESS INC</t>
  </si>
  <si>
    <t>SAY-HEY INC</t>
  </si>
  <si>
    <t>ONELINK COMMUNICATIONS INC</t>
  </si>
  <si>
    <t>LIFECONNEX TELECOM LLC</t>
  </si>
  <si>
    <t>MBC TELECOM LLC</t>
  </si>
  <si>
    <t>ZAYO BANDWIDTH LLC</t>
  </si>
  <si>
    <t>IMPACT TELECOM INC</t>
  </si>
  <si>
    <t>PACIFIC TELECOM COMMUNICATIONS GROUP INC</t>
  </si>
  <si>
    <t>AMERICAN DIAL TONE INC</t>
  </si>
  <si>
    <t>BELLERUD COMMUNICATIONS LLC</t>
  </si>
  <si>
    <t>TRIARCH MARKETING INC</t>
  </si>
  <si>
    <t>JILAPUHN INC D/B/A STATESIDE COMMUNICATIONS</t>
  </si>
  <si>
    <t>TELEUNO INC</t>
  </si>
  <si>
    <t>TELEDIAS COMMUNICATIONS INC</t>
  </si>
  <si>
    <t>MIDWESTERN TELECOMMUNICATIONS INCORPORATED</t>
  </si>
  <si>
    <t>CASCADE DIVIDE COMMUNICATIONS INC</t>
  </si>
  <si>
    <t>LATTICE INCORPORATED</t>
  </si>
  <si>
    <t>ANTHEM TELECOM LLC</t>
  </si>
  <si>
    <t>BUSINESS COVERAGE CENTRE LLC</t>
  </si>
  <si>
    <t>RHF COM LLC</t>
  </si>
  <si>
    <t>PUBLIC INTEREST NETWORK SERVICES INC</t>
  </si>
  <si>
    <t>WINDSTREAM NUVOX LLC</t>
  </si>
  <si>
    <t>WALLOWA VALLEY NETWORKS LLC</t>
  </si>
  <si>
    <t>MOUNT ANGEL TELEPHONE COMPANY</t>
  </si>
  <si>
    <t>CONECTADO INC</t>
  </si>
  <si>
    <t>RESIDENTIAL LONG DISTANCE INC</t>
  </si>
  <si>
    <t>O1 COMMUNICATIONS WEST LLC</t>
  </si>
  <si>
    <t>MEGAPATH CORPORATION</t>
  </si>
  <si>
    <t>TOTAL ACCESS TELECOM INC</t>
  </si>
  <si>
    <t>AMERICAN CONNECT SERVICES LLC</t>
  </si>
  <si>
    <t>MOVED To 7388</t>
  </si>
  <si>
    <t>GRS TELECOM INC</t>
  </si>
  <si>
    <t>LEAP FROG TELECOM LLC</t>
  </si>
  <si>
    <t>1 800 COLLECT INC</t>
  </si>
  <si>
    <t>365 WIRELESS LLC</t>
  </si>
  <si>
    <t>UNWIREDWEST LLC</t>
  </si>
  <si>
    <t>VOLARIS TELECOM LLC</t>
  </si>
  <si>
    <t>SUNRIVER COMMUNICATIONS LLC</t>
  </si>
  <si>
    <t>LDC GROUP LLC</t>
  </si>
  <si>
    <t>SAGE TELECOM COMMUNICATIONS LLC</t>
  </si>
  <si>
    <t>TNCI OPERATING COMPANY LLC</t>
  </si>
  <si>
    <t>NETCALL INC</t>
  </si>
  <si>
    <t>ORIGIN NETWORKS LLC</t>
  </si>
  <si>
    <t>TEST</t>
  </si>
  <si>
    <t>VOXBEAM TELECOMMUNICATIONS INC.</t>
  </si>
  <si>
    <t>BACKBONE COMMUNICATIONS INC.</t>
  </si>
  <si>
    <t>TELEXFREE LLC</t>
  </si>
  <si>
    <t>24 COMMUNICATIONS LLC</t>
  </si>
  <si>
    <t>ANGEL AMERICAS LLC</t>
  </si>
  <si>
    <t>CITY COMMUNICATIONS, INC.</t>
  </si>
  <si>
    <t>COMNET II LP</t>
  </si>
  <si>
    <t>ALLVOITEL INC</t>
  </si>
  <si>
    <t>TALK AMERICA SERVICES LLC</t>
  </si>
  <si>
    <t>GLOBAL GRID TELECOM INC</t>
  </si>
  <si>
    <t>SS7 NETWORKS INC</t>
  </si>
  <si>
    <t>VITCOM LLC</t>
  </si>
  <si>
    <t>INTERMEDIA VOICE SERVICES INC</t>
  </si>
  <si>
    <t>WOODEN OWL COMMUNICATIONS LLC</t>
  </si>
  <si>
    <t>CERETEL INCORPORATED</t>
  </si>
  <si>
    <t>BOSS VENTURES LLC</t>
  </si>
  <si>
    <t>OPTICACCESS LLC</t>
  </si>
  <si>
    <t>HAMR COMMUNICATIONS LLC</t>
  </si>
  <si>
    <t>BROTHERS' BROADBAND LLC</t>
  </si>
  <si>
    <t>CASCADE NETWORKS INC</t>
  </si>
  <si>
    <t>OREGON LIGHTNET LLC</t>
  </si>
  <si>
    <t>LEMONS INVESTMENTS LP</t>
  </si>
  <si>
    <t>LOCAL ACCESS LLC</t>
  </si>
  <si>
    <t>COREPACKET LLC</t>
  </si>
  <si>
    <t>TALKIE COMMUNICATIONS INC</t>
  </si>
  <si>
    <t>DISHNET WIRELIN LLC</t>
  </si>
  <si>
    <t>MOBILITIE MANAGEMENT LLC</t>
  </si>
  <si>
    <t>OR FIBER NETWORK COMPANY LLC</t>
  </si>
  <si>
    <t>SYMMETRICAL NETWORKS COMMUNICATION SYSTEMS LLC</t>
  </si>
  <si>
    <t>CALLCATCHERS INC</t>
  </si>
  <si>
    <t>MODUS INC</t>
  </si>
  <si>
    <t>CALIFORNIA OREGON BROADCASTING INC</t>
  </si>
  <si>
    <t>FLEX NETWORKS LLC</t>
  </si>
  <si>
    <t>MATRIX COMMUNICATIONS CORPORATION</t>
  </si>
  <si>
    <t>COMAPP TECHNOLOGIES LLC</t>
  </si>
  <si>
    <t>RAVIG INC</t>
  </si>
  <si>
    <t>TELXMEDIA INC</t>
  </si>
  <si>
    <t>WODEN LLC</t>
  </si>
  <si>
    <t>LAST MILE FIBER LLC</t>
  </si>
  <si>
    <t>GIGAMONSTER NETWORKS LLC</t>
  </si>
  <si>
    <t>GRIMNIR HOLDINGS LLC</t>
  </si>
  <si>
    <t>IOT FIBER-LEBANON LLC</t>
  </si>
  <si>
    <t>ITDREAMWIRE LLC</t>
  </si>
  <si>
    <t>METRO FIBERNET LLC</t>
  </si>
  <si>
    <t>MARLIN COMPUTER CONSULTING LLC</t>
  </si>
  <si>
    <t>USA MOBILE LLC</t>
  </si>
  <si>
    <t>SWITCH MOBILE LLC</t>
  </si>
  <si>
    <t>PINNACLE COMMUNICATINS CORP</t>
  </si>
  <si>
    <t>HELIX WIRELESS INC</t>
  </si>
  <si>
    <t>321 COMMUNICATIONS INC</t>
  </si>
  <si>
    <t>FORGED FIBER 37 LLC</t>
  </si>
  <si>
    <t>YONDER MEDIA MOBILE INC</t>
  </si>
  <si>
    <t>FIBER ASSETCO LLC</t>
  </si>
  <si>
    <t>ZAYO NETWORK SERVICES LLC</t>
  </si>
  <si>
    <t>CABLE ONE INC</t>
  </si>
  <si>
    <t>BAMBU SYSTEMS LLC</t>
  </si>
  <si>
    <t>L&amp;A UTILITY SOLUTIONS INC</t>
  </si>
  <si>
    <t>PODIUM VOICE LLC</t>
  </si>
  <si>
    <t>TELCO PAPA LTD</t>
  </si>
  <si>
    <t>NFC NORTHWEST LLC</t>
  </si>
  <si>
    <t>ADVENT TECHNOLOGIES INC</t>
  </si>
  <si>
    <t>EATON FIBER OREGON LLC</t>
  </si>
  <si>
    <t xml:space="preserve">EVER JOYFUL LLC
</t>
  </si>
  <si>
    <t>This worksheet is due to the OUS administrator at OUSF/Solix, 30 Lanidex Plaza West, P.O. Box 685, Parsippany, NJ 07054-0685, by November 28, 2025.  Payment, if any, is due to the PUC at OPUC/OUSF, PO Box 2153, Salem, OR 97308-2153, by November 28, 2025.  Forms filed late will be subject to a $100 late report fee.  Late payment will be subject to a 9 percent late payment fee, not to exceed $500, plus interest at 9 percent per annum on the unpaid amount.  Failure to file this report or delinquency in remitting the amount owed to the OUS Fund can result in cancellation of your certificate or other Commission action.   Note: The Commission will, to the extent allowed by law, keep confidential all information you provide on this form. The Commission will disclose the confidential information only to those persons with a need to know, such as the OUS Administrator and the Auditor, who first sign a confidentiality and non-disclosure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</si>
</sst>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_);\(#,##0.0000\)"/>
    <numFmt numFmtId="165" formatCode="#."/>
  </numFmts>
  <fonts count="52" x14ac:knownFonts="1">
    <font>
      <sz val="12"/>
      <name val="Arial"/>
    </font>
    <font>
      <sz val="12"/>
      <name val="Times New Roman"/>
      <family val="1"/>
    </font>
    <font>
      <sz val="10"/>
      <name val="Times New Roman"/>
      <family val="1"/>
    </font>
    <font>
      <b/>
      <sz val="12"/>
      <name val="Times New Roman"/>
      <family val="1"/>
    </font>
    <font>
      <b/>
      <sz val="10"/>
      <name val="Times New Roman"/>
      <family val="1"/>
    </font>
    <font>
      <sz val="8"/>
      <name val="Times New Roman"/>
      <family val="1"/>
    </font>
    <font>
      <u/>
      <sz val="10"/>
      <name val="Times New Roman"/>
      <family val="1"/>
    </font>
    <font>
      <b/>
      <sz val="10"/>
      <name val="Times New Roman"/>
      <family val="1"/>
    </font>
    <font>
      <b/>
      <sz val="12"/>
      <name val="Times New Roman"/>
      <family val="1"/>
    </font>
    <font>
      <b/>
      <u/>
      <sz val="12"/>
      <name val="Times New Roman"/>
      <family val="1"/>
    </font>
    <font>
      <b/>
      <sz val="16"/>
      <name val="Times New Roman"/>
      <family val="1"/>
    </font>
    <font>
      <b/>
      <i/>
      <sz val="10"/>
      <name val="Times New Roman"/>
      <family val="1"/>
    </font>
    <font>
      <b/>
      <sz val="8"/>
      <color indexed="10"/>
      <name val="Times New Roman"/>
      <family val="1"/>
    </font>
    <font>
      <sz val="8"/>
      <name val="Arial"/>
      <family val="2"/>
    </font>
    <font>
      <sz val="10"/>
      <name val="Times New Roman"/>
      <family val="1"/>
    </font>
    <font>
      <b/>
      <sz val="18"/>
      <name val="Times New Roman"/>
      <family val="1"/>
    </font>
    <font>
      <b/>
      <u/>
      <sz val="10"/>
      <name val="Times New Roman"/>
      <family val="1"/>
    </font>
    <font>
      <b/>
      <u/>
      <sz val="16"/>
      <color indexed="10"/>
      <name val="Times New Roman"/>
      <family val="1"/>
    </font>
    <font>
      <b/>
      <sz val="16"/>
      <color indexed="9"/>
      <name val="Times New Roman"/>
      <family val="1"/>
    </font>
    <font>
      <sz val="10"/>
      <name val="Arial"/>
      <family val="2"/>
    </font>
    <font>
      <sz val="12"/>
      <color indexed="10"/>
      <name val="Arial"/>
      <family val="2"/>
    </font>
    <font>
      <sz val="12"/>
      <color indexed="12"/>
      <name val="Arial"/>
      <family val="2"/>
    </font>
    <font>
      <sz val="12"/>
      <name val="Arial"/>
      <family val="2"/>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font>
    <font>
      <sz val="11"/>
      <name val="Calibri"/>
      <family val="2"/>
    </font>
    <font>
      <sz val="10"/>
      <name val="MS Sans Serif"/>
      <family val="2"/>
    </font>
    <font>
      <sz val="10"/>
      <name val="MS Sans Serif"/>
      <family val="2"/>
    </font>
    <font>
      <sz val="12"/>
      <color theme="8"/>
      <name val="Arial"/>
      <family val="2"/>
    </font>
    <font>
      <sz val="12"/>
      <color rgb="FFFF0000"/>
      <name val="Arial"/>
      <family val="2"/>
    </font>
    <font>
      <sz val="10"/>
      <name val="MS Sans Serif"/>
      <family val="2"/>
    </font>
    <font>
      <b/>
      <sz val="10"/>
      <name val="Arial"/>
      <family val="2"/>
    </font>
    <font>
      <sz val="10"/>
      <color rgb="FFFF0000"/>
      <name val="Times New Roman"/>
      <family val="1"/>
    </font>
    <font>
      <sz val="11"/>
      <name val="Times New Roman"/>
      <family val="1"/>
    </font>
    <font>
      <sz val="8"/>
      <color rgb="FF000000"/>
      <name val="Tahoma"/>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Down"/>
    </fill>
    <fill>
      <patternFill patternType="solid">
        <fgColor indexed="8"/>
        <bgColor indexed="64"/>
      </patternFill>
    </fill>
    <fill>
      <patternFill patternType="darkDown">
        <bgColor indexed="9"/>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8"/>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D3D3D3"/>
      </left>
      <right style="thin">
        <color rgb="FFD3D3D3"/>
      </right>
      <top style="thin">
        <color rgb="FFD3D3D3"/>
      </top>
      <bottom style="thin">
        <color rgb="FFD3D3D3"/>
      </bottom>
      <diagonal/>
    </border>
  </borders>
  <cellStyleXfs count="47">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41" fillId="0" borderId="0"/>
    <xf numFmtId="0" fontId="24" fillId="0" borderId="0"/>
    <xf numFmtId="0" fontId="43" fillId="0" borderId="0"/>
    <xf numFmtId="0" fontId="44" fillId="0" borderId="0"/>
    <xf numFmtId="0" fontId="22" fillId="23" borderId="7" applyNumberFormat="0" applyFont="0" applyAlignment="0" applyProtection="0"/>
    <xf numFmtId="0" fontId="37" fillId="20"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7" fillId="0" borderId="0"/>
  </cellStyleXfs>
  <cellXfs count="164">
    <xf numFmtId="0" fontId="0" fillId="0" borderId="0" xfId="0"/>
    <xf numFmtId="0" fontId="1" fillId="0" borderId="0" xfId="0" applyFont="1"/>
    <xf numFmtId="0" fontId="3" fillId="0" borderId="0" xfId="0" applyFont="1"/>
    <xf numFmtId="0" fontId="2" fillId="0" borderId="0" xfId="0" applyFont="1"/>
    <xf numFmtId="0" fontId="4" fillId="0" borderId="0" xfId="0" applyFont="1" applyAlignment="1">
      <alignment horizontal="center"/>
    </xf>
    <xf numFmtId="14" fontId="1" fillId="0" borderId="10" xfId="0" applyNumberFormat="1" applyFont="1" applyBorder="1" applyAlignment="1">
      <alignment horizontal="center"/>
    </xf>
    <xf numFmtId="0" fontId="1" fillId="0" borderId="0" xfId="0" applyFont="1" applyAlignment="1">
      <alignment horizontal="right"/>
    </xf>
    <xf numFmtId="0" fontId="6" fillId="0" borderId="0" xfId="0" applyFont="1" applyAlignment="1">
      <alignment horizontal="right"/>
    </xf>
    <xf numFmtId="0" fontId="8" fillId="0" borderId="0" xfId="0" applyFont="1"/>
    <xf numFmtId="0" fontId="1" fillId="24" borderId="11" xfId="0" applyFont="1" applyFill="1" applyBorder="1"/>
    <xf numFmtId="0" fontId="1" fillId="24" borderId="12" xfId="0" applyFont="1" applyFill="1" applyBorder="1"/>
    <xf numFmtId="0" fontId="1" fillId="24" borderId="13" xfId="0" applyFont="1" applyFill="1" applyBorder="1"/>
    <xf numFmtId="0" fontId="1" fillId="24" borderId="14" xfId="0" applyFont="1" applyFill="1" applyBorder="1"/>
    <xf numFmtId="0" fontId="1" fillId="24" borderId="0" xfId="0" applyFont="1" applyFill="1"/>
    <xf numFmtId="0" fontId="1" fillId="24" borderId="15" xfId="0" applyFont="1" applyFill="1" applyBorder="1"/>
    <xf numFmtId="0" fontId="3" fillId="0" borderId="0" xfId="0" applyFont="1" applyAlignment="1">
      <alignment horizontal="left"/>
    </xf>
    <xf numFmtId="0" fontId="1" fillId="24" borderId="16" xfId="0" applyFont="1" applyFill="1" applyBorder="1"/>
    <xf numFmtId="0" fontId="1" fillId="24" borderId="17" xfId="0" applyFont="1" applyFill="1" applyBorder="1"/>
    <xf numFmtId="0" fontId="9" fillId="0" borderId="0" xfId="0" applyFont="1" applyAlignment="1">
      <alignment horizontal="center"/>
    </xf>
    <xf numFmtId="0" fontId="8" fillId="0" borderId="0" xfId="0" quotePrefix="1" applyFont="1" applyAlignment="1">
      <alignment horizontal="center"/>
    </xf>
    <xf numFmtId="0" fontId="11" fillId="0" borderId="0" xfId="0" applyFont="1"/>
    <xf numFmtId="0" fontId="11" fillId="0" borderId="0" xfId="0" quotePrefix="1" applyFont="1" applyAlignment="1">
      <alignment horizontal="left"/>
    </xf>
    <xf numFmtId="0" fontId="11" fillId="0" borderId="0" xfId="0" quotePrefix="1" applyFont="1" applyAlignment="1" applyProtection="1">
      <alignment horizontal="left"/>
      <protection locked="0"/>
    </xf>
    <xf numFmtId="39" fontId="1" fillId="0" borderId="18" xfId="0" applyNumberFormat="1" applyFont="1" applyBorder="1" applyProtection="1">
      <protection locked="0"/>
    </xf>
    <xf numFmtId="39" fontId="1" fillId="0" borderId="13" xfId="0" applyNumberFormat="1" applyFont="1" applyBorder="1" applyProtection="1">
      <protection locked="0"/>
    </xf>
    <xf numFmtId="39" fontId="1" fillId="0" borderId="19" xfId="0" applyNumberFormat="1" applyFont="1" applyBorder="1" applyProtection="1">
      <protection locked="0"/>
    </xf>
    <xf numFmtId="39" fontId="1" fillId="0" borderId="11" xfId="0" applyNumberFormat="1" applyFont="1" applyBorder="1" applyProtection="1">
      <protection locked="0"/>
    </xf>
    <xf numFmtId="0" fontId="1" fillId="0" borderId="17" xfId="0" applyFont="1" applyBorder="1" applyAlignment="1" applyProtection="1">
      <alignment horizontal="center" shrinkToFit="1"/>
      <protection locked="0"/>
    </xf>
    <xf numFmtId="0" fontId="15" fillId="0" borderId="0" xfId="0" quotePrefix="1" applyFont="1" applyAlignment="1">
      <alignment horizontal="left"/>
    </xf>
    <xf numFmtId="0" fontId="1" fillId="0" borderId="18" xfId="0" applyFont="1" applyBorder="1" applyAlignment="1">
      <alignment horizontal="right"/>
    </xf>
    <xf numFmtId="49" fontId="1" fillId="0" borderId="11" xfId="0" applyNumberFormat="1" applyFont="1" applyBorder="1" applyAlignment="1">
      <alignment horizontal="right"/>
    </xf>
    <xf numFmtId="39" fontId="1" fillId="0" borderId="10" xfId="0" applyNumberFormat="1" applyFont="1" applyBorder="1" applyProtection="1">
      <protection locked="0"/>
    </xf>
    <xf numFmtId="0" fontId="12" fillId="0" borderId="20" xfId="0" applyFont="1" applyBorder="1" applyAlignment="1">
      <alignment horizontal="center" vertical="center" shrinkToFit="1"/>
    </xf>
    <xf numFmtId="0" fontId="1" fillId="0" borderId="18" xfId="0" quotePrefix="1" applyFont="1" applyBorder="1" applyAlignment="1">
      <alignment horizontal="right"/>
    </xf>
    <xf numFmtId="0" fontId="8" fillId="0" borderId="18" xfId="0" quotePrefix="1" applyFont="1" applyBorder="1" applyAlignment="1">
      <alignment horizontal="right"/>
    </xf>
    <xf numFmtId="165" fontId="1" fillId="0" borderId="0" xfId="0" applyNumberFormat="1" applyFont="1"/>
    <xf numFmtId="14" fontId="1" fillId="0" borderId="10" xfId="0" applyNumberFormat="1" applyFont="1" applyBorder="1" applyAlignment="1" applyProtection="1">
      <alignment horizontal="center"/>
      <protection locked="0"/>
    </xf>
    <xf numFmtId="0" fontId="1" fillId="0" borderId="0" xfId="0" applyFont="1" applyAlignment="1">
      <alignment wrapText="1"/>
    </xf>
    <xf numFmtId="0" fontId="1" fillId="0" borderId="0" xfId="0" applyFont="1" applyAlignment="1">
      <alignment horizontal="center" wrapText="1"/>
    </xf>
    <xf numFmtId="14" fontId="1" fillId="0" borderId="0" xfId="0" applyNumberFormat="1" applyFont="1" applyProtection="1">
      <protection locked="0"/>
    </xf>
    <xf numFmtId="0" fontId="2" fillId="0" borderId="0" xfId="0" applyFont="1" applyAlignment="1">
      <alignment wrapText="1"/>
    </xf>
    <xf numFmtId="0" fontId="17" fillId="0" borderId="0" xfId="0" applyFont="1" applyAlignment="1">
      <alignment horizontal="center"/>
    </xf>
    <xf numFmtId="0" fontId="1" fillId="0" borderId="0" xfId="0" quotePrefix="1" applyFont="1" applyAlignment="1">
      <alignment horizontal="center" wrapText="1"/>
    </xf>
    <xf numFmtId="0" fontId="1" fillId="0" borderId="0" xfId="0" applyFont="1" applyProtection="1">
      <protection locked="0"/>
    </xf>
    <xf numFmtId="0" fontId="8" fillId="0" borderId="16" xfId="0" applyFont="1" applyBorder="1" applyAlignment="1">
      <alignment horizontal="right"/>
    </xf>
    <xf numFmtId="0" fontId="3" fillId="0" borderId="16" xfId="0" applyFont="1" applyBorder="1" applyAlignment="1">
      <alignment horizontal="left"/>
    </xf>
    <xf numFmtId="39" fontId="8" fillId="0" borderId="0" xfId="0" applyNumberFormat="1" applyFont="1"/>
    <xf numFmtId="39" fontId="1" fillId="0" borderId="0" xfId="0" applyNumberFormat="1" applyFont="1"/>
    <xf numFmtId="0" fontId="1" fillId="0" borderId="17" xfId="0" applyFont="1" applyBorder="1"/>
    <xf numFmtId="0" fontId="1" fillId="0" borderId="0" xfId="0" applyFont="1" applyAlignment="1">
      <alignment horizontal="center"/>
    </xf>
    <xf numFmtId="0" fontId="1" fillId="0" borderId="0" xfId="0" quotePrefix="1" applyFont="1" applyAlignment="1">
      <alignment horizontal="center"/>
    </xf>
    <xf numFmtId="0" fontId="1" fillId="25" borderId="0" xfId="0" applyFont="1" applyFill="1"/>
    <xf numFmtId="0" fontId="8" fillId="0" borderId="18" xfId="0" applyFont="1" applyBorder="1" applyAlignment="1">
      <alignment horizontal="right"/>
    </xf>
    <xf numFmtId="0" fontId="3" fillId="0" borderId="21" xfId="0" applyFont="1" applyBorder="1"/>
    <xf numFmtId="0" fontId="1" fillId="0" borderId="21" xfId="0" applyFont="1" applyBorder="1"/>
    <xf numFmtId="0" fontId="12" fillId="0" borderId="21" xfId="0" applyFont="1" applyBorder="1" applyAlignment="1">
      <alignment vertical="center" shrinkToFit="1"/>
    </xf>
    <xf numFmtId="0" fontId="12" fillId="0" borderId="21" xfId="0" applyFont="1" applyBorder="1" applyAlignment="1">
      <alignment horizontal="center" vertical="center" shrinkToFit="1"/>
    </xf>
    <xf numFmtId="39" fontId="8" fillId="0" borderId="22" xfId="0" applyNumberFormat="1" applyFont="1" applyBorder="1" applyAlignment="1">
      <alignment horizontal="right" shrinkToFit="1"/>
    </xf>
    <xf numFmtId="39" fontId="8" fillId="0" borderId="23" xfId="0" applyNumberFormat="1" applyFont="1" applyBorder="1" applyAlignment="1">
      <alignment shrinkToFit="1"/>
    </xf>
    <xf numFmtId="0" fontId="19" fillId="0" borderId="0" xfId="0" applyFont="1"/>
    <xf numFmtId="0" fontId="20" fillId="0" borderId="0" xfId="0" applyFont="1"/>
    <xf numFmtId="0" fontId="20" fillId="0" borderId="0" xfId="0" quotePrefix="1" applyFont="1"/>
    <xf numFmtId="14" fontId="20" fillId="0" borderId="0" xfId="0" applyNumberFormat="1" applyFont="1"/>
    <xf numFmtId="0" fontId="21" fillId="0" borderId="0" xfId="0" applyFont="1"/>
    <xf numFmtId="14" fontId="21" fillId="0" borderId="0" xfId="0" applyNumberFormat="1" applyFont="1"/>
    <xf numFmtId="0" fontId="21" fillId="0" borderId="0" xfId="0" quotePrefix="1" applyFont="1"/>
    <xf numFmtId="0" fontId="42" fillId="0" borderId="0" xfId="0" applyFont="1"/>
    <xf numFmtId="39" fontId="1" fillId="0" borderId="19" xfId="0" applyNumberFormat="1" applyFont="1" applyBorder="1"/>
    <xf numFmtId="0" fontId="45" fillId="0" borderId="0" xfId="0" applyFont="1"/>
    <xf numFmtId="0" fontId="46" fillId="0" borderId="0" xfId="0" applyFont="1"/>
    <xf numFmtId="0" fontId="0" fillId="0" borderId="0" xfId="0" applyAlignment="1">
      <alignment horizontal="right"/>
    </xf>
    <xf numFmtId="0" fontId="22" fillId="0" borderId="0" xfId="0" applyFont="1"/>
    <xf numFmtId="0" fontId="22" fillId="0" borderId="0" xfId="0" applyFont="1" applyAlignment="1">
      <alignment horizontal="right"/>
    </xf>
    <xf numFmtId="14" fontId="1" fillId="0" borderId="0" xfId="0" applyNumberFormat="1" applyFont="1"/>
    <xf numFmtId="0" fontId="11" fillId="0" borderId="0" xfId="0" applyFont="1" applyAlignment="1" applyProtection="1">
      <alignment horizontal="left"/>
      <protection locked="0"/>
    </xf>
    <xf numFmtId="164" fontId="1" fillId="0" borderId="0" xfId="0" applyNumberFormat="1" applyFont="1"/>
    <xf numFmtId="0" fontId="43" fillId="0" borderId="0" xfId="0" applyFont="1"/>
    <xf numFmtId="0" fontId="43" fillId="0" borderId="0" xfId="0" applyFont="1" applyAlignment="1">
      <alignment horizontal="center"/>
    </xf>
    <xf numFmtId="0" fontId="43" fillId="0" borderId="0" xfId="0" quotePrefix="1" applyFont="1" applyAlignment="1">
      <alignment horizontal="left"/>
    </xf>
    <xf numFmtId="0" fontId="1" fillId="0" borderId="0" xfId="0" quotePrefix="1" applyFont="1" applyAlignment="1">
      <alignment horizontal="right" wrapText="1"/>
    </xf>
    <xf numFmtId="0" fontId="3" fillId="0" borderId="10" xfId="0" applyFont="1" applyBorder="1" applyAlignment="1" applyProtection="1">
      <alignment horizontal="center"/>
      <protection locked="0"/>
    </xf>
    <xf numFmtId="0" fontId="48" fillId="0" borderId="0" xfId="0" applyFont="1" applyAlignment="1">
      <alignment horizontal="center"/>
    </xf>
    <xf numFmtId="0" fontId="48" fillId="0" borderId="0" xfId="0" applyFont="1"/>
    <xf numFmtId="0" fontId="19" fillId="0" borderId="0" xfId="0" applyFont="1" applyAlignment="1">
      <alignment horizontal="center"/>
    </xf>
    <xf numFmtId="0" fontId="48" fillId="0" borderId="0" xfId="0" applyFont="1" applyAlignment="1">
      <alignment horizontal="center" vertical="center"/>
    </xf>
    <xf numFmtId="0" fontId="43" fillId="0" borderId="0" xfId="0" applyFont="1" applyAlignment="1">
      <alignment horizontal="center" vertical="center"/>
    </xf>
    <xf numFmtId="0" fontId="19" fillId="0" borderId="0" xfId="0" applyFont="1" applyAlignment="1">
      <alignment horizontal="center" vertical="center"/>
    </xf>
    <xf numFmtId="0" fontId="1" fillId="0" borderId="21" xfId="0" applyFont="1" applyBorder="1" applyAlignment="1">
      <alignment horizontal="left"/>
    </xf>
    <xf numFmtId="0" fontId="51" fillId="0" borderId="28" xfId="0" applyFont="1" applyBorder="1" applyAlignment="1">
      <alignment vertical="top" readingOrder="1"/>
    </xf>
    <xf numFmtId="0" fontId="51" fillId="0" borderId="28" xfId="0" applyFont="1" applyBorder="1" applyAlignment="1">
      <alignment horizontal="left" vertical="top" readingOrder="1"/>
    </xf>
    <xf numFmtId="0" fontId="1" fillId="26" borderId="13" xfId="0" applyFont="1" applyFill="1" applyBorder="1" applyAlignment="1">
      <alignment horizontal="center"/>
    </xf>
    <xf numFmtId="0" fontId="1" fillId="26" borderId="0" xfId="0" applyFont="1" applyFill="1" applyAlignment="1">
      <alignment horizontal="center"/>
    </xf>
    <xf numFmtId="0" fontId="1" fillId="26" borderId="14" xfId="0" applyFont="1" applyFill="1" applyBorder="1" applyAlignment="1">
      <alignment horizontal="center"/>
    </xf>
    <xf numFmtId="0" fontId="3" fillId="0" borderId="21" xfId="0" applyFont="1" applyBorder="1" applyAlignment="1">
      <alignment horizontal="left"/>
    </xf>
    <xf numFmtId="0" fontId="3" fillId="0" borderId="20" xfId="0" applyFont="1" applyBorder="1" applyAlignment="1">
      <alignment horizontal="left"/>
    </xf>
    <xf numFmtId="0" fontId="1" fillId="0" borderId="21" xfId="0" applyFont="1" applyBorder="1" applyAlignment="1">
      <alignment horizontal="left"/>
    </xf>
    <xf numFmtId="0" fontId="1" fillId="0" borderId="20" xfId="0" applyFont="1" applyBorder="1" applyAlignment="1">
      <alignment horizontal="left"/>
    </xf>
    <xf numFmtId="39" fontId="1" fillId="0" borderId="18" xfId="0" applyNumberFormat="1" applyFont="1" applyBorder="1" applyAlignment="1" applyProtection="1">
      <alignment horizontal="right"/>
      <protection locked="0"/>
    </xf>
    <xf numFmtId="39" fontId="1" fillId="0" borderId="21" xfId="0" applyNumberFormat="1" applyFont="1" applyBorder="1" applyAlignment="1" applyProtection="1">
      <alignment horizontal="right"/>
      <protection locked="0"/>
    </xf>
    <xf numFmtId="39" fontId="1" fillId="0" borderId="20" xfId="0" applyNumberFormat="1" applyFont="1" applyBorder="1" applyAlignment="1" applyProtection="1">
      <alignment horizontal="right"/>
      <protection locked="0"/>
    </xf>
    <xf numFmtId="39" fontId="1" fillId="26" borderId="18" xfId="0" applyNumberFormat="1" applyFont="1" applyFill="1" applyBorder="1" applyAlignment="1">
      <alignment horizontal="right"/>
    </xf>
    <xf numFmtId="39" fontId="1" fillId="26" borderId="21" xfId="0" applyNumberFormat="1" applyFont="1" applyFill="1" applyBorder="1" applyAlignment="1">
      <alignment horizontal="right"/>
    </xf>
    <xf numFmtId="39" fontId="1" fillId="26" borderId="20" xfId="0" applyNumberFormat="1" applyFont="1" applyFill="1" applyBorder="1" applyAlignment="1">
      <alignment horizontal="right"/>
    </xf>
    <xf numFmtId="0" fontId="3" fillId="0" borderId="0" xfId="0" applyFont="1" applyAlignment="1">
      <alignment horizontal="left"/>
    </xf>
    <xf numFmtId="0" fontId="1" fillId="0" borderId="0" xfId="0" applyFont="1" applyAlignment="1">
      <alignment horizontal="left"/>
    </xf>
    <xf numFmtId="0" fontId="1" fillId="0" borderId="16" xfId="0" applyFont="1" applyBorder="1" applyAlignment="1">
      <alignment horizontal="left"/>
    </xf>
    <xf numFmtId="0" fontId="0" fillId="0" borderId="16" xfId="0" applyBorder="1" applyAlignment="1">
      <alignment horizontal="left"/>
    </xf>
    <xf numFmtId="0" fontId="0" fillId="0" borderId="0" xfId="0" applyAlignment="1">
      <alignment horizontal="left"/>
    </xf>
    <xf numFmtId="0" fontId="3" fillId="0" borderId="17" xfId="0" applyFont="1" applyBorder="1" applyAlignment="1">
      <alignment horizontal="left"/>
    </xf>
    <xf numFmtId="39" fontId="1" fillId="0" borderId="11" xfId="0" applyNumberFormat="1" applyFont="1" applyBorder="1" applyAlignment="1">
      <alignment horizontal="right"/>
    </xf>
    <xf numFmtId="39" fontId="1" fillId="0" borderId="16" xfId="0" applyNumberFormat="1" applyFont="1" applyBorder="1" applyAlignment="1">
      <alignment horizontal="right"/>
    </xf>
    <xf numFmtId="39" fontId="1" fillId="0" borderId="12" xfId="0" applyNumberFormat="1" applyFont="1" applyBorder="1" applyAlignment="1">
      <alignment horizontal="right"/>
    </xf>
    <xf numFmtId="0" fontId="1" fillId="26" borderId="17" xfId="0" applyFont="1" applyFill="1" applyBorder="1" applyAlignment="1">
      <alignment horizontal="center"/>
    </xf>
    <xf numFmtId="0" fontId="1" fillId="26" borderId="15" xfId="0" applyFont="1" applyFill="1" applyBorder="1" applyAlignment="1">
      <alignment horizontal="center"/>
    </xf>
    <xf numFmtId="0" fontId="23" fillId="0" borderId="0" xfId="0" quotePrefix="1" applyFont="1" applyAlignment="1">
      <alignment horizontal="left" shrinkToFit="1"/>
    </xf>
    <xf numFmtId="0" fontId="1" fillId="0" borderId="0" xfId="0" quotePrefix="1" applyFont="1" applyAlignment="1">
      <alignment horizontal="left" shrinkToFit="1"/>
    </xf>
    <xf numFmtId="14" fontId="1" fillId="0" borderId="17" xfId="0" applyNumberFormat="1" applyFont="1" applyBorder="1" applyAlignment="1" applyProtection="1">
      <alignment horizontal="center"/>
      <protection locked="0"/>
    </xf>
    <xf numFmtId="0" fontId="1" fillId="0" borderId="17" xfId="0" applyFont="1" applyBorder="1" applyAlignment="1" applyProtection="1">
      <alignment horizontal="center"/>
      <protection locked="0"/>
    </xf>
    <xf numFmtId="0" fontId="19" fillId="0" borderId="16" xfId="0" applyFont="1" applyBorder="1" applyAlignment="1">
      <alignment horizontal="center" wrapText="1"/>
    </xf>
    <xf numFmtId="0" fontId="1" fillId="0" borderId="21" xfId="0" quotePrefix="1" applyFont="1" applyBorder="1" applyAlignment="1">
      <alignment horizontal="left"/>
    </xf>
    <xf numFmtId="0" fontId="1" fillId="0" borderId="20" xfId="0" quotePrefix="1" applyFont="1" applyBorder="1" applyAlignment="1">
      <alignment horizontal="left"/>
    </xf>
    <xf numFmtId="0" fontId="3" fillId="0" borderId="21" xfId="0" quotePrefix="1" applyFont="1" applyBorder="1" applyAlignment="1">
      <alignment horizontal="left"/>
    </xf>
    <xf numFmtId="0" fontId="7" fillId="0" borderId="17" xfId="0" quotePrefix="1" applyFont="1" applyBorder="1" applyAlignment="1">
      <alignment horizontal="left"/>
    </xf>
    <xf numFmtId="0" fontId="5" fillId="0" borderId="21" xfId="0" quotePrefix="1" applyFont="1" applyBorder="1" applyAlignment="1">
      <alignment horizontal="right"/>
    </xf>
    <xf numFmtId="0" fontId="8" fillId="0" borderId="0" xfId="0" quotePrefix="1" applyFont="1" applyAlignment="1">
      <alignment horizontal="center"/>
    </xf>
    <xf numFmtId="0" fontId="8" fillId="0" borderId="0" xfId="0" applyFont="1" applyAlignment="1">
      <alignment horizontal="center"/>
    </xf>
    <xf numFmtId="0" fontId="11" fillId="0" borderId="0" xfId="0" applyFont="1" applyAlignment="1">
      <alignment horizontal="center"/>
    </xf>
    <xf numFmtId="0" fontId="11" fillId="0" borderId="16" xfId="0" applyFont="1" applyBorder="1" applyAlignment="1" applyProtection="1">
      <alignment horizontal="center"/>
      <protection locked="0"/>
    </xf>
    <xf numFmtId="39" fontId="8" fillId="0" borderId="22" xfId="0" applyNumberFormat="1" applyFont="1" applyBorder="1" applyAlignment="1">
      <alignment horizontal="right" shrinkToFit="1"/>
    </xf>
    <xf numFmtId="0" fontId="1" fillId="26" borderId="11" xfId="0" applyFont="1" applyFill="1" applyBorder="1" applyAlignment="1">
      <alignment horizontal="center"/>
    </xf>
    <xf numFmtId="0" fontId="1" fillId="26" borderId="16" xfId="0" applyFont="1" applyFill="1" applyBorder="1" applyAlignment="1">
      <alignment horizontal="center"/>
    </xf>
    <xf numFmtId="0" fontId="1" fillId="26" borderId="12" xfId="0" applyFont="1" applyFill="1" applyBorder="1" applyAlignment="1">
      <alignment horizontal="center"/>
    </xf>
    <xf numFmtId="0" fontId="10" fillId="0" borderId="11" xfId="0" applyFont="1" applyBorder="1" applyAlignment="1">
      <alignment horizontal="center" shrinkToFit="1"/>
    </xf>
    <xf numFmtId="0" fontId="10" fillId="0" borderId="16" xfId="0" applyFont="1" applyBorder="1" applyAlignment="1">
      <alignment horizontal="center" shrinkToFit="1"/>
    </xf>
    <xf numFmtId="0" fontId="10" fillId="0" borderId="12" xfId="0" applyFont="1" applyBorder="1" applyAlignment="1">
      <alignment horizontal="center" shrinkToFit="1"/>
    </xf>
    <xf numFmtId="0" fontId="15" fillId="0" borderId="0" xfId="0" quotePrefix="1" applyFont="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 fillId="0" borderId="13" xfId="0" quotePrefix="1" applyFont="1" applyBorder="1" applyAlignment="1">
      <alignment horizontal="right"/>
    </xf>
    <xf numFmtId="0" fontId="1" fillId="0" borderId="0" xfId="0" applyFont="1" applyAlignment="1">
      <alignment horizontal="right"/>
    </xf>
    <xf numFmtId="0" fontId="1" fillId="0" borderId="14" xfId="0" applyFont="1" applyBorder="1" applyAlignment="1">
      <alignment horizontal="right"/>
    </xf>
    <xf numFmtId="0" fontId="18" fillId="25" borderId="18" xfId="0" applyFont="1" applyFill="1" applyBorder="1" applyAlignment="1">
      <alignment horizontal="left"/>
    </xf>
    <xf numFmtId="0" fontId="18" fillId="25" borderId="21" xfId="0" applyFont="1" applyFill="1" applyBorder="1" applyAlignment="1">
      <alignment horizontal="left"/>
    </xf>
    <xf numFmtId="0" fontId="7" fillId="0" borderId="0" xfId="0" quotePrefix="1" applyFont="1" applyAlignment="1">
      <alignment horizontal="center"/>
    </xf>
    <xf numFmtId="0" fontId="7" fillId="0" borderId="0" xfId="0" applyFont="1" applyAlignment="1">
      <alignment horizontal="center"/>
    </xf>
    <xf numFmtId="0" fontId="14" fillId="0" borderId="24" xfId="0" quotePrefix="1" applyFont="1" applyBorder="1" applyAlignment="1">
      <alignment horizontal="center" vertical="center" wrapText="1"/>
    </xf>
    <xf numFmtId="0" fontId="14" fillId="0" borderId="25" xfId="0" quotePrefix="1" applyFont="1" applyBorder="1" applyAlignment="1">
      <alignment horizontal="center" vertical="center" wrapText="1"/>
    </xf>
    <xf numFmtId="0" fontId="14" fillId="0" borderId="26" xfId="0" quotePrefix="1" applyFont="1" applyBorder="1" applyAlignment="1">
      <alignment horizontal="center" vertical="center" wrapText="1"/>
    </xf>
    <xf numFmtId="1" fontId="10" fillId="0" borderId="27" xfId="0" applyNumberFormat="1" applyFont="1" applyBorder="1" applyAlignment="1" applyProtection="1">
      <alignment horizontal="center" vertical="center" shrinkToFit="1"/>
      <protection locked="0"/>
    </xf>
    <xf numFmtId="1" fontId="10" fillId="0" borderId="17" xfId="0" applyNumberFormat="1" applyFont="1" applyBorder="1" applyAlignment="1" applyProtection="1">
      <alignment horizontal="center" vertical="center" shrinkToFit="1"/>
      <protection locked="0"/>
    </xf>
    <xf numFmtId="1" fontId="10" fillId="0" borderId="15" xfId="0" applyNumberFormat="1" applyFont="1" applyBorder="1" applyAlignment="1" applyProtection="1">
      <alignment horizontal="center" vertical="center" shrinkToFit="1"/>
      <protection locked="0"/>
    </xf>
    <xf numFmtId="39" fontId="8" fillId="0" borderId="18" xfId="0" applyNumberFormat="1" applyFont="1" applyBorder="1" applyAlignment="1">
      <alignment horizontal="right"/>
    </xf>
    <xf numFmtId="39" fontId="8" fillId="0" borderId="20" xfId="0" applyNumberFormat="1" applyFont="1" applyBorder="1" applyAlignment="1">
      <alignment horizontal="right"/>
    </xf>
    <xf numFmtId="164" fontId="1" fillId="0" borderId="18" xfId="0" applyNumberFormat="1" applyFont="1" applyBorder="1" applyAlignment="1">
      <alignment horizontal="right"/>
    </xf>
    <xf numFmtId="164" fontId="1" fillId="0" borderId="20" xfId="0" applyNumberFormat="1" applyFont="1" applyBorder="1" applyAlignment="1">
      <alignment horizontal="right"/>
    </xf>
    <xf numFmtId="0" fontId="8" fillId="0" borderId="17" xfId="0" quotePrefix="1" applyFont="1" applyBorder="1" applyAlignment="1">
      <alignment horizontal="center"/>
    </xf>
    <xf numFmtId="0" fontId="9" fillId="0" borderId="0" xfId="0" applyFont="1" applyAlignment="1">
      <alignment horizontal="center"/>
    </xf>
    <xf numFmtId="0" fontId="2" fillId="0" borderId="0" xfId="0" applyFont="1" applyAlignment="1">
      <alignment horizontal="center"/>
    </xf>
    <xf numFmtId="0" fontId="1" fillId="0" borderId="25" xfId="0" applyFont="1" applyBorder="1" applyAlignment="1">
      <alignment horizontal="center"/>
    </xf>
    <xf numFmtId="0" fontId="10" fillId="0" borderId="21" xfId="0" applyFont="1" applyBorder="1" applyAlignment="1">
      <alignment horizontal="center" vertical="center" shrinkToFit="1"/>
    </xf>
    <xf numFmtId="0" fontId="10" fillId="0" borderId="20" xfId="0" applyFont="1" applyBorder="1" applyAlignment="1">
      <alignment horizontal="center" vertical="center" shrinkToFit="1"/>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2 2" xfId="38" xr:uid="{00000000-0005-0000-0000-000026000000}"/>
    <cellStyle name="Normal 3" xfId="39" xr:uid="{00000000-0005-0000-0000-000027000000}"/>
    <cellStyle name="Normal 4" xfId="46" xr:uid="{00000000-0005-0000-0000-000028000000}"/>
    <cellStyle name="Normal 5" xfId="40" xr:uid="{00000000-0005-0000-0000-000029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5">
    <dxf>
      <font>
        <color rgb="FF9C0006"/>
      </font>
      <fill>
        <patternFill>
          <bgColor rgb="FFFFC7CE"/>
        </patternFill>
      </fill>
    </dxf>
    <dxf>
      <fill>
        <patternFill>
          <bgColor indexed="34"/>
        </patternFill>
      </fill>
    </dxf>
    <dxf>
      <fill>
        <patternFill>
          <bgColor indexed="13"/>
        </patternFill>
      </fill>
    </dxf>
    <dxf>
      <fill>
        <patternFill>
          <bgColor indexed="13"/>
        </patternFill>
      </fill>
    </dxf>
    <dxf>
      <fill>
        <patternFill>
          <bgColor indexed="3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N192"/>
  <sheetViews>
    <sheetView tabSelected="1" workbookViewId="0">
      <selection activeCell="E57" sqref="E57"/>
    </sheetView>
  </sheetViews>
  <sheetFormatPr defaultColWidth="11.6640625" defaultRowHeight="15.75" x14ac:dyDescent="0.25"/>
  <cols>
    <col min="1" max="1" width="5.21875" style="1" customWidth="1"/>
    <col min="2" max="2" width="19.109375" style="1" hidden="1" customWidth="1"/>
    <col min="3" max="3" width="41.109375" style="1" customWidth="1"/>
    <col min="4" max="4" width="12.6640625" style="1" customWidth="1"/>
    <col min="5" max="5" width="11.109375" style="1" customWidth="1"/>
    <col min="6" max="6" width="18.109375" style="1" customWidth="1"/>
    <col min="7" max="7" width="19.109375" style="1" customWidth="1"/>
    <col min="8" max="8" width="1" style="1" customWidth="1"/>
    <col min="9" max="10" width="7.33203125" style="1" customWidth="1"/>
    <col min="11" max="11" width="1.109375" style="1" customWidth="1"/>
    <col min="12" max="16384" width="11.6640625" style="1"/>
  </cols>
  <sheetData>
    <row r="1" spans="1:11" ht="22.5" x14ac:dyDescent="0.3">
      <c r="A1" s="28" t="s">
        <v>21</v>
      </c>
      <c r="F1" s="75" t="s">
        <v>169</v>
      </c>
      <c r="H1" s="132" t="s">
        <v>101</v>
      </c>
      <c r="I1" s="133"/>
      <c r="J1" s="134"/>
    </row>
    <row r="2" spans="1:11" ht="24.75" customHeight="1" x14ac:dyDescent="0.25">
      <c r="A2" s="135" t="s">
        <v>115</v>
      </c>
      <c r="B2" s="136"/>
      <c r="C2" s="136"/>
      <c r="D2" s="136"/>
      <c r="E2" s="136"/>
      <c r="F2" s="136"/>
      <c r="G2" s="137"/>
      <c r="H2" s="148"/>
      <c r="I2" s="149"/>
      <c r="J2" s="150"/>
    </row>
    <row r="3" spans="1:11" ht="0.6" customHeight="1" x14ac:dyDescent="0.25">
      <c r="A3" s="104">
        <v>54</v>
      </c>
      <c r="B3" s="104"/>
      <c r="C3" s="104"/>
      <c r="D3" s="104"/>
      <c r="E3" s="104"/>
      <c r="F3" s="104"/>
      <c r="G3" s="104"/>
      <c r="H3" s="104"/>
      <c r="I3" s="104"/>
      <c r="J3" s="104"/>
    </row>
    <row r="4" spans="1:11" ht="19.5" customHeight="1" x14ac:dyDescent="0.3">
      <c r="A4" s="51"/>
      <c r="B4" s="141" t="s">
        <v>104</v>
      </c>
      <c r="C4" s="142"/>
      <c r="D4" s="159" t="str">
        <f>IF($H$2="","",IF(H2=" ","",VLOOKUP($H$2,'Telco Name Lookup'!$A$61:$D$8571,4,FALSE)))</f>
        <v/>
      </c>
      <c r="E4" s="159"/>
      <c r="F4" s="159"/>
      <c r="G4" s="159"/>
      <c r="H4" s="159"/>
      <c r="I4" s="159"/>
      <c r="J4" s="160"/>
    </row>
    <row r="5" spans="1:11" ht="18.95" customHeight="1" x14ac:dyDescent="0.25">
      <c r="A5" s="103" t="s">
        <v>22</v>
      </c>
      <c r="B5" s="103"/>
      <c r="C5" s="103"/>
      <c r="D5" s="103"/>
      <c r="E5" s="103"/>
      <c r="F5" s="103"/>
      <c r="G5" s="103"/>
      <c r="H5" s="103"/>
      <c r="I5" s="103"/>
      <c r="J5" s="103"/>
    </row>
    <row r="6" spans="1:11" ht="13.5" customHeight="1" x14ac:dyDescent="0.25">
      <c r="A6" s="3"/>
      <c r="C6" s="4" t="s">
        <v>23</v>
      </c>
      <c r="D6" s="4" t="s">
        <v>24</v>
      </c>
      <c r="E6" s="107"/>
      <c r="F6" s="107"/>
      <c r="G6" s="107"/>
      <c r="H6" s="107"/>
      <c r="I6" s="143" t="s">
        <v>20</v>
      </c>
      <c r="J6" s="144"/>
    </row>
    <row r="7" spans="1:11" x14ac:dyDescent="0.25">
      <c r="B7" s="1" t="s">
        <v>25</v>
      </c>
      <c r="C7" s="36">
        <v>45839</v>
      </c>
      <c r="D7" s="5" t="str">
        <f>IF(MONTH(C7)=10,"12/31/"&amp;YEAR(C7),IF(MONTH(C7)=1,"3/31/"&amp;(YEAR(C7)),IF(MONTH(C7)=4,"6/30/"&amp;YEAR(C7),IF(MONTH(C7)=7,"9/30/"&amp;YEAR(C7),"Bad Date"))))</f>
        <v>9/30/2025</v>
      </c>
      <c r="E7" s="138" t="s">
        <v>126</v>
      </c>
      <c r="F7" s="139"/>
      <c r="G7" s="139"/>
      <c r="H7" s="140"/>
      <c r="I7" s="80" t="s">
        <v>169</v>
      </c>
      <c r="J7" s="80" t="s">
        <v>169</v>
      </c>
    </row>
    <row r="8" spans="1:11" ht="6" customHeight="1" x14ac:dyDescent="0.25">
      <c r="A8" s="104"/>
      <c r="B8" s="104"/>
      <c r="C8" s="104"/>
      <c r="D8" s="104"/>
      <c r="E8" s="104"/>
      <c r="F8" s="104"/>
      <c r="G8" s="104"/>
      <c r="H8" s="104"/>
      <c r="I8" s="104"/>
      <c r="J8" s="104"/>
    </row>
    <row r="9" spans="1:11" x14ac:dyDescent="0.25">
      <c r="A9" s="103" t="s">
        <v>103</v>
      </c>
      <c r="B9" s="103"/>
      <c r="C9" s="103"/>
      <c r="D9" s="103"/>
      <c r="E9" s="103"/>
      <c r="F9" s="103"/>
      <c r="G9" s="124" t="s">
        <v>105</v>
      </c>
      <c r="H9" s="125"/>
      <c r="I9" s="125"/>
      <c r="J9" s="125"/>
    </row>
    <row r="10" spans="1:11" x14ac:dyDescent="0.25">
      <c r="A10" s="107"/>
      <c r="B10" s="107"/>
      <c r="C10" s="107"/>
      <c r="D10" s="107"/>
      <c r="E10" s="107"/>
      <c r="F10" s="107"/>
      <c r="G10" s="18" t="s">
        <v>96</v>
      </c>
      <c r="H10" s="156" t="s">
        <v>97</v>
      </c>
      <c r="I10" s="156"/>
      <c r="J10" s="156"/>
      <c r="K10" s="7"/>
    </row>
    <row r="11" spans="1:11" ht="16.5" customHeight="1" x14ac:dyDescent="0.25">
      <c r="A11" s="2" t="s">
        <v>26</v>
      </c>
      <c r="B11" s="8" t="s">
        <v>27</v>
      </c>
      <c r="F11"/>
      <c r="G11" s="3"/>
      <c r="H11" s="157"/>
      <c r="I11" s="157"/>
      <c r="J11" s="157"/>
    </row>
    <row r="12" spans="1:11" ht="16.5" customHeight="1" x14ac:dyDescent="0.25">
      <c r="B12" s="108" t="s">
        <v>28</v>
      </c>
      <c r="C12" s="108"/>
      <c r="D12" s="108"/>
      <c r="E12" s="108"/>
      <c r="F12" s="108"/>
      <c r="G12" s="19" t="s">
        <v>98</v>
      </c>
      <c r="H12" s="155" t="s">
        <v>99</v>
      </c>
      <c r="I12" s="155"/>
      <c r="J12" s="155"/>
    </row>
    <row r="13" spans="1:11" ht="16.5" customHeight="1" x14ac:dyDescent="0.25">
      <c r="A13" s="29" t="s">
        <v>29</v>
      </c>
      <c r="B13" s="95" t="s">
        <v>30</v>
      </c>
      <c r="C13" s="95"/>
      <c r="D13" s="95"/>
      <c r="E13" s="95"/>
      <c r="F13" s="96"/>
      <c r="G13" s="23">
        <v>0</v>
      </c>
      <c r="H13" s="9"/>
      <c r="I13" s="16"/>
      <c r="J13" s="10"/>
      <c r="K13" s="6"/>
    </row>
    <row r="14" spans="1:11" ht="16.5" customHeight="1" x14ac:dyDescent="0.25">
      <c r="A14" s="30" t="s">
        <v>31</v>
      </c>
      <c r="B14" s="95" t="s">
        <v>32</v>
      </c>
      <c r="C14" s="95"/>
      <c r="D14" s="95"/>
      <c r="E14" s="95"/>
      <c r="F14" s="96"/>
      <c r="G14" s="23">
        <v>0</v>
      </c>
      <c r="H14" s="11"/>
      <c r="I14" s="13"/>
      <c r="J14" s="12"/>
      <c r="K14" s="6"/>
    </row>
    <row r="15" spans="1:11" ht="16.5" customHeight="1" x14ac:dyDescent="0.25">
      <c r="A15" s="29" t="s">
        <v>33</v>
      </c>
      <c r="B15" s="95" t="s">
        <v>34</v>
      </c>
      <c r="C15" s="95"/>
      <c r="D15" s="95"/>
      <c r="E15" s="95"/>
      <c r="F15" s="96"/>
      <c r="G15" s="23">
        <v>0</v>
      </c>
      <c r="H15" s="11"/>
      <c r="I15" s="13"/>
      <c r="J15" s="12"/>
      <c r="K15" s="6"/>
    </row>
    <row r="16" spans="1:11" ht="16.5" customHeight="1" x14ac:dyDescent="0.25">
      <c r="A16" s="29" t="s">
        <v>35</v>
      </c>
      <c r="B16" s="95" t="s">
        <v>36</v>
      </c>
      <c r="C16" s="95"/>
      <c r="D16" s="95"/>
      <c r="E16" s="95"/>
      <c r="F16" s="96"/>
      <c r="G16" s="23">
        <v>0</v>
      </c>
      <c r="H16" s="11"/>
      <c r="I16" s="13"/>
      <c r="J16" s="12"/>
      <c r="K16" s="6"/>
    </row>
    <row r="17" spans="1:11" ht="16.5" customHeight="1" x14ac:dyDescent="0.25">
      <c r="A17" s="29" t="s">
        <v>37</v>
      </c>
      <c r="B17" s="95" t="s">
        <v>38</v>
      </c>
      <c r="C17" s="95"/>
      <c r="D17" s="95"/>
      <c r="E17" s="95"/>
      <c r="F17" s="96"/>
      <c r="G17" s="23">
        <v>0</v>
      </c>
      <c r="H17" s="11"/>
      <c r="I17" s="13"/>
      <c r="J17" s="12"/>
      <c r="K17" s="6"/>
    </row>
    <row r="18" spans="1:11" ht="16.5" customHeight="1" x14ac:dyDescent="0.25">
      <c r="A18" s="29" t="s">
        <v>39</v>
      </c>
      <c r="B18" s="95" t="s">
        <v>40</v>
      </c>
      <c r="C18" s="95"/>
      <c r="D18" s="95"/>
      <c r="E18" s="95"/>
      <c r="F18" s="96"/>
      <c r="G18" s="23">
        <v>0</v>
      </c>
      <c r="H18" s="11"/>
      <c r="I18" s="13"/>
      <c r="J18" s="12"/>
      <c r="K18" s="6"/>
    </row>
    <row r="19" spans="1:11" ht="16.5" customHeight="1" x14ac:dyDescent="0.25">
      <c r="A19" s="29" t="s">
        <v>41</v>
      </c>
      <c r="B19" s="95" t="s">
        <v>42</v>
      </c>
      <c r="C19" s="95"/>
      <c r="D19" s="95"/>
      <c r="E19" s="95"/>
      <c r="F19" s="96"/>
      <c r="G19" s="23">
        <v>0</v>
      </c>
      <c r="H19" s="11"/>
      <c r="I19" s="13"/>
      <c r="J19" s="12"/>
      <c r="K19" s="6"/>
    </row>
    <row r="20" spans="1:11" ht="16.5" customHeight="1" x14ac:dyDescent="0.25">
      <c r="A20" s="6"/>
      <c r="B20" s="93" t="s">
        <v>43</v>
      </c>
      <c r="C20" s="93"/>
      <c r="D20" s="93"/>
      <c r="E20" s="93"/>
      <c r="F20" s="93"/>
      <c r="G20" s="94"/>
      <c r="H20" s="11"/>
      <c r="I20" s="13"/>
      <c r="J20" s="12"/>
      <c r="K20" s="6"/>
    </row>
    <row r="21" spans="1:11" ht="16.5" customHeight="1" x14ac:dyDescent="0.25">
      <c r="A21" s="29" t="s">
        <v>44</v>
      </c>
      <c r="B21" s="95" t="s">
        <v>45</v>
      </c>
      <c r="C21" s="95"/>
      <c r="D21" s="95"/>
      <c r="E21" s="95"/>
      <c r="F21" s="96"/>
      <c r="G21" s="31">
        <v>0</v>
      </c>
      <c r="H21" s="11"/>
      <c r="I21" s="13"/>
      <c r="J21" s="12"/>
      <c r="K21" s="6"/>
    </row>
    <row r="22" spans="1:11" ht="16.5" customHeight="1" x14ac:dyDescent="0.25">
      <c r="A22" s="29" t="s">
        <v>46</v>
      </c>
      <c r="B22" s="95" t="s">
        <v>47</v>
      </c>
      <c r="C22" s="95"/>
      <c r="D22" s="95"/>
      <c r="E22" s="95"/>
      <c r="F22" s="96"/>
      <c r="G22" s="31">
        <v>0</v>
      </c>
      <c r="H22" s="11"/>
      <c r="I22" s="13"/>
      <c r="J22" s="12"/>
      <c r="K22" s="6"/>
    </row>
    <row r="23" spans="1:11" ht="16.5" customHeight="1" thickBot="1" x14ac:dyDescent="0.3">
      <c r="A23" s="29" t="s">
        <v>48</v>
      </c>
      <c r="B23" s="95" t="s">
        <v>49</v>
      </c>
      <c r="C23" s="95"/>
      <c r="D23" s="95"/>
      <c r="E23" s="95"/>
      <c r="F23" s="96"/>
      <c r="G23" s="31">
        <v>0</v>
      </c>
      <c r="H23" s="11"/>
      <c r="I23" s="13"/>
      <c r="J23" s="12"/>
      <c r="K23" s="6"/>
    </row>
    <row r="24" spans="1:11" ht="17.45" customHeight="1" thickTop="1" thickBot="1" x14ac:dyDescent="0.3">
      <c r="A24" s="52" t="s">
        <v>50</v>
      </c>
      <c r="B24" s="93" t="s">
        <v>270</v>
      </c>
      <c r="C24" s="93"/>
      <c r="D24" s="93"/>
      <c r="E24" s="93"/>
      <c r="F24" s="93"/>
      <c r="G24" s="57">
        <f>(IF(SUM(G13:G23)=0,0,ROUND(SUM(G13:G23),2)))</f>
        <v>0</v>
      </c>
      <c r="H24" s="17"/>
      <c r="I24" s="17"/>
      <c r="J24" s="14"/>
      <c r="K24" s="6"/>
    </row>
    <row r="25" spans="1:11" ht="6" customHeight="1" thickTop="1" x14ac:dyDescent="0.25">
      <c r="A25" s="106"/>
      <c r="B25" s="106"/>
      <c r="C25" s="106"/>
      <c r="D25" s="106"/>
      <c r="E25" s="106"/>
      <c r="F25" s="106"/>
      <c r="G25" s="107"/>
      <c r="H25" s="106"/>
      <c r="I25" s="106"/>
      <c r="J25" s="106"/>
    </row>
    <row r="26" spans="1:11" ht="16.5" customHeight="1" x14ac:dyDescent="0.25">
      <c r="A26" s="2" t="s">
        <v>51</v>
      </c>
      <c r="B26" s="103" t="s">
        <v>52</v>
      </c>
      <c r="C26" s="103"/>
      <c r="D26" s="103"/>
      <c r="E26" s="103"/>
      <c r="F26" s="103"/>
      <c r="G26" s="103"/>
      <c r="H26" s="103"/>
      <c r="I26" s="103"/>
      <c r="J26" s="103"/>
    </row>
    <row r="27" spans="1:11" ht="16.5" customHeight="1" x14ac:dyDescent="0.25">
      <c r="B27" s="108" t="s">
        <v>28</v>
      </c>
      <c r="C27" s="108"/>
      <c r="D27" s="108"/>
      <c r="E27" s="108"/>
      <c r="F27" s="108"/>
      <c r="G27" s="19" t="s">
        <v>98</v>
      </c>
      <c r="H27" s="155" t="s">
        <v>99</v>
      </c>
      <c r="I27" s="155"/>
      <c r="J27" s="155"/>
    </row>
    <row r="28" spans="1:11" ht="16.5" customHeight="1" x14ac:dyDescent="0.25">
      <c r="A28" s="29" t="s">
        <v>53</v>
      </c>
      <c r="B28" s="95" t="s">
        <v>62</v>
      </c>
      <c r="C28" s="95"/>
      <c r="D28" s="95"/>
      <c r="E28" s="95"/>
      <c r="F28" s="32" t="str">
        <f>IF(H28-G28&gt;0.99,"Intrastate &gt; Total OR--&gt;","")</f>
        <v/>
      </c>
      <c r="G28" s="23">
        <v>0</v>
      </c>
      <c r="H28" s="97">
        <v>0</v>
      </c>
      <c r="I28" s="98"/>
      <c r="J28" s="99"/>
      <c r="K28" s="6"/>
    </row>
    <row r="29" spans="1:11" ht="16.5" customHeight="1" x14ac:dyDescent="0.25">
      <c r="A29" s="29" t="s">
        <v>63</v>
      </c>
      <c r="B29" s="95" t="s">
        <v>64</v>
      </c>
      <c r="C29" s="95"/>
      <c r="D29" s="95"/>
      <c r="E29" s="95"/>
      <c r="F29" s="96"/>
      <c r="G29" s="23">
        <v>0</v>
      </c>
      <c r="H29" s="100"/>
      <c r="I29" s="101"/>
      <c r="J29" s="102"/>
      <c r="K29" s="6"/>
    </row>
    <row r="30" spans="1:11" ht="16.5" customHeight="1" x14ac:dyDescent="0.25">
      <c r="A30" s="29" t="s">
        <v>65</v>
      </c>
      <c r="B30" s="95" t="s">
        <v>66</v>
      </c>
      <c r="C30" s="95"/>
      <c r="D30" s="95"/>
      <c r="E30" s="95"/>
      <c r="F30" s="32" t="str">
        <f>IF(H30-G30&gt;0.99,"Intrastate &gt; Total OR--&gt;","")</f>
        <v/>
      </c>
      <c r="G30" s="23">
        <v>0</v>
      </c>
      <c r="H30" s="97">
        <v>0</v>
      </c>
      <c r="I30" s="98"/>
      <c r="J30" s="99"/>
      <c r="K30" s="6"/>
    </row>
    <row r="31" spans="1:11" ht="16.5" customHeight="1" x14ac:dyDescent="0.25">
      <c r="A31" s="29" t="s">
        <v>67</v>
      </c>
      <c r="B31" s="95" t="s">
        <v>68</v>
      </c>
      <c r="C31" s="95"/>
      <c r="D31" s="95"/>
      <c r="E31" s="95"/>
      <c r="F31" s="32" t="str">
        <f>IF(H31-G31&gt;0.99,"Intrastate &gt; Total OR--&gt;","")</f>
        <v/>
      </c>
      <c r="G31" s="23">
        <v>0</v>
      </c>
      <c r="H31" s="97">
        <v>0</v>
      </c>
      <c r="I31" s="98"/>
      <c r="J31" s="99"/>
      <c r="K31" s="6"/>
    </row>
    <row r="32" spans="1:11" ht="17.45" customHeight="1" x14ac:dyDescent="0.25">
      <c r="A32" s="6"/>
      <c r="B32" s="93" t="s">
        <v>43</v>
      </c>
      <c r="C32" s="93"/>
      <c r="D32" s="93"/>
      <c r="E32" s="93"/>
      <c r="F32" s="93"/>
      <c r="G32" s="93"/>
      <c r="H32" s="93"/>
      <c r="I32" s="93"/>
      <c r="J32" s="93"/>
    </row>
    <row r="33" spans="1:13" ht="16.5" customHeight="1" x14ac:dyDescent="0.25">
      <c r="A33" s="29" t="s">
        <v>69</v>
      </c>
      <c r="B33" s="95" t="s">
        <v>385</v>
      </c>
      <c r="C33" s="95"/>
      <c r="D33" s="95"/>
      <c r="E33" s="95"/>
      <c r="F33" s="32" t="str">
        <f>IF(H33-G33&gt;0.99,"Intrastate &gt; Total OR--&gt;","")</f>
        <v/>
      </c>
      <c r="G33" s="24">
        <v>0</v>
      </c>
      <c r="H33" s="97">
        <v>0</v>
      </c>
      <c r="I33" s="98"/>
      <c r="J33" s="99"/>
      <c r="K33" s="6"/>
    </row>
    <row r="34" spans="1:13" ht="16.5" customHeight="1" x14ac:dyDescent="0.25">
      <c r="A34" s="29" t="s">
        <v>70</v>
      </c>
      <c r="B34" s="95" t="s">
        <v>47</v>
      </c>
      <c r="C34" s="95"/>
      <c r="D34" s="95"/>
      <c r="E34" s="95"/>
      <c r="F34" s="32" t="str">
        <f>IF(H34-G34&gt;0.99,"Intrastate &gt; Total OR--&gt;","")</f>
        <v/>
      </c>
      <c r="G34" s="25">
        <v>0</v>
      </c>
      <c r="H34" s="97">
        <v>0</v>
      </c>
      <c r="I34" s="98"/>
      <c r="J34" s="99"/>
      <c r="K34" s="6"/>
    </row>
    <row r="35" spans="1:13" ht="16.5" customHeight="1" x14ac:dyDescent="0.25">
      <c r="A35" s="29" t="s">
        <v>71</v>
      </c>
      <c r="B35" s="95" t="s">
        <v>49</v>
      </c>
      <c r="C35" s="95"/>
      <c r="D35" s="95"/>
      <c r="E35" s="95"/>
      <c r="F35" s="32" t="str">
        <f>IF(H35-G35&gt;0.99,"Intrastate &gt; Total OR--&gt;","")</f>
        <v/>
      </c>
      <c r="G35" s="25">
        <v>0</v>
      </c>
      <c r="H35" s="97">
        <v>0</v>
      </c>
      <c r="I35" s="98"/>
      <c r="J35" s="99"/>
      <c r="K35" s="6"/>
    </row>
    <row r="36" spans="1:13" ht="16.5" customHeight="1" thickBot="1" x14ac:dyDescent="0.3">
      <c r="A36" s="29" t="s">
        <v>72</v>
      </c>
      <c r="B36" s="95" t="s">
        <v>388</v>
      </c>
      <c r="C36" s="95"/>
      <c r="D36" s="95"/>
      <c r="E36" s="95"/>
      <c r="F36" s="32" t="str">
        <f>IF(H36-G36&gt;0.99,"Intrastate &gt; Total OR--&gt;","")</f>
        <v/>
      </c>
      <c r="G36" s="67">
        <v>0</v>
      </c>
      <c r="H36" s="109">
        <v>0</v>
      </c>
      <c r="I36" s="110"/>
      <c r="J36" s="111"/>
      <c r="K36" s="6"/>
    </row>
    <row r="37" spans="1:13" ht="17.45" customHeight="1" thickTop="1" thickBot="1" x14ac:dyDescent="0.3">
      <c r="A37" s="52" t="s">
        <v>73</v>
      </c>
      <c r="B37" s="53" t="s">
        <v>273</v>
      </c>
      <c r="C37" s="54"/>
      <c r="D37" s="54"/>
      <c r="E37" s="55"/>
      <c r="F37" s="56" t="str">
        <f>IF(G37="","",IF(H37="","",IF(H37-G37&gt;0.99,"Intrastate &gt; Total OR--&gt;","")))</f>
        <v/>
      </c>
      <c r="G37" s="57">
        <f>(IF(SUM(G28:G36)=0,0,ROUND(SUM(G28:G36),2)))</f>
        <v>0</v>
      </c>
      <c r="H37" s="128">
        <f>(IF(SUM(H28:H35)=0,0,ROUND(SUM(H28:J35),2)))</f>
        <v>0</v>
      </c>
      <c r="I37" s="128"/>
      <c r="J37" s="128"/>
      <c r="K37" s="6"/>
    </row>
    <row r="38" spans="1:13" ht="6" customHeight="1" thickTop="1" x14ac:dyDescent="0.25">
      <c r="A38" s="104"/>
      <c r="B38" s="104"/>
      <c r="C38" s="104"/>
      <c r="D38" s="104"/>
      <c r="E38" s="104"/>
      <c r="F38" s="104"/>
      <c r="G38" s="104"/>
      <c r="H38" s="104"/>
      <c r="I38" s="104"/>
      <c r="J38" s="104"/>
    </row>
    <row r="39" spans="1:13" ht="16.5" customHeight="1" x14ac:dyDescent="0.25">
      <c r="A39" s="15" t="s">
        <v>74</v>
      </c>
      <c r="B39" s="108" t="s">
        <v>75</v>
      </c>
      <c r="C39" s="108"/>
      <c r="D39" s="108"/>
      <c r="E39" s="108"/>
      <c r="F39" s="108"/>
      <c r="G39" s="19" t="s">
        <v>98</v>
      </c>
      <c r="H39" s="155" t="s">
        <v>99</v>
      </c>
      <c r="I39" s="155"/>
      <c r="J39" s="155"/>
    </row>
    <row r="40" spans="1:13" ht="16.5" customHeight="1" x14ac:dyDescent="0.25">
      <c r="A40" s="29" t="s">
        <v>76</v>
      </c>
      <c r="B40" s="95" t="s">
        <v>77</v>
      </c>
      <c r="C40" s="95"/>
      <c r="D40" s="95"/>
      <c r="E40" s="95"/>
      <c r="F40" s="96"/>
      <c r="G40" s="26">
        <v>0</v>
      </c>
      <c r="H40" s="129"/>
      <c r="I40" s="130"/>
      <c r="J40" s="131"/>
    </row>
    <row r="41" spans="1:13" ht="16.5" customHeight="1" x14ac:dyDescent="0.25">
      <c r="A41" s="29" t="s">
        <v>78</v>
      </c>
      <c r="B41" s="95" t="s">
        <v>79</v>
      </c>
      <c r="C41" s="95"/>
      <c r="D41" s="95"/>
      <c r="E41" s="95"/>
      <c r="F41" s="96"/>
      <c r="G41" s="25">
        <v>0</v>
      </c>
      <c r="H41" s="90"/>
      <c r="I41" s="91"/>
      <c r="J41" s="92"/>
    </row>
    <row r="42" spans="1:13" ht="16.5" customHeight="1" x14ac:dyDescent="0.25">
      <c r="A42" s="29" t="s">
        <v>80</v>
      </c>
      <c r="B42" s="95" t="s">
        <v>386</v>
      </c>
      <c r="C42" s="95"/>
      <c r="D42" s="95"/>
      <c r="E42" s="95"/>
      <c r="F42" s="87"/>
      <c r="G42" s="25">
        <v>0</v>
      </c>
      <c r="H42" s="90"/>
      <c r="I42" s="91"/>
      <c r="J42" s="92"/>
    </row>
    <row r="43" spans="1:13" ht="16.5" customHeight="1" x14ac:dyDescent="0.25">
      <c r="A43" s="29" t="s">
        <v>81</v>
      </c>
      <c r="B43" s="95" t="s">
        <v>82</v>
      </c>
      <c r="C43" s="95"/>
      <c r="D43" s="95"/>
      <c r="E43" s="95"/>
      <c r="F43" s="96"/>
      <c r="G43" s="25">
        <v>0</v>
      </c>
      <c r="H43" s="90"/>
      <c r="I43" s="91"/>
      <c r="J43" s="92"/>
    </row>
    <row r="44" spans="1:13" ht="16.5" customHeight="1" x14ac:dyDescent="0.25">
      <c r="A44" s="29" t="s">
        <v>83</v>
      </c>
      <c r="B44" s="95" t="s">
        <v>387</v>
      </c>
      <c r="C44" s="95"/>
      <c r="D44" s="95"/>
      <c r="E44" s="95"/>
      <c r="F44" s="87"/>
      <c r="G44" s="25">
        <v>0</v>
      </c>
      <c r="H44" s="90"/>
      <c r="I44" s="91"/>
      <c r="J44" s="92"/>
    </row>
    <row r="45" spans="1:13" ht="16.5" customHeight="1" x14ac:dyDescent="0.25">
      <c r="A45" s="29" t="s">
        <v>84</v>
      </c>
      <c r="B45" s="95" t="s">
        <v>85</v>
      </c>
      <c r="C45" s="95"/>
      <c r="D45" s="95"/>
      <c r="E45" s="95"/>
      <c r="F45" s="96"/>
      <c r="G45" s="25">
        <v>0</v>
      </c>
      <c r="H45" s="90"/>
      <c r="I45" s="91"/>
      <c r="J45" s="92"/>
      <c r="M45" s="66" t="s">
        <v>169</v>
      </c>
    </row>
    <row r="46" spans="1:13" ht="16.5" customHeight="1" x14ac:dyDescent="0.25">
      <c r="A46" s="29" t="s">
        <v>86</v>
      </c>
      <c r="B46" s="95" t="s">
        <v>87</v>
      </c>
      <c r="C46" s="95"/>
      <c r="D46" s="95"/>
      <c r="E46" s="95"/>
      <c r="F46" s="96"/>
      <c r="G46" s="25">
        <v>0</v>
      </c>
      <c r="H46" s="90"/>
      <c r="I46" s="91"/>
      <c r="J46" s="92"/>
    </row>
    <row r="47" spans="1:13" ht="16.5" customHeight="1" x14ac:dyDescent="0.25">
      <c r="A47" s="29" t="s">
        <v>88</v>
      </c>
      <c r="B47" s="95" t="s">
        <v>89</v>
      </c>
      <c r="C47" s="95"/>
      <c r="D47" s="95"/>
      <c r="E47" s="95"/>
      <c r="F47" s="96"/>
      <c r="G47" s="25">
        <v>0</v>
      </c>
      <c r="H47" s="90"/>
      <c r="I47" s="91"/>
      <c r="J47" s="92"/>
    </row>
    <row r="48" spans="1:13" ht="16.5" customHeight="1" thickBot="1" x14ac:dyDescent="0.3">
      <c r="A48" s="29" t="s">
        <v>90</v>
      </c>
      <c r="B48" s="95" t="s">
        <v>91</v>
      </c>
      <c r="C48" s="95"/>
      <c r="D48" s="95"/>
      <c r="E48" s="95"/>
      <c r="F48" s="96"/>
      <c r="G48" s="25">
        <v>0</v>
      </c>
      <c r="H48" s="90"/>
      <c r="I48" s="91"/>
      <c r="J48" s="92"/>
    </row>
    <row r="49" spans="1:14" ht="17.45" customHeight="1" thickTop="1" thickBot="1" x14ac:dyDescent="0.3">
      <c r="A49" s="52" t="s">
        <v>92</v>
      </c>
      <c r="B49" s="93" t="s">
        <v>93</v>
      </c>
      <c r="C49" s="93"/>
      <c r="D49" s="93"/>
      <c r="E49" s="93"/>
      <c r="F49" s="93"/>
      <c r="G49" s="58">
        <f>IF(SUM(G40:G48)=0,0,SUM(G40:G48))</f>
        <v>0</v>
      </c>
      <c r="H49" s="91"/>
      <c r="I49" s="91"/>
      <c r="J49" s="92"/>
    </row>
    <row r="50" spans="1:14" ht="6" customHeight="1" thickTop="1" thickBot="1" x14ac:dyDescent="0.3">
      <c r="A50" s="44"/>
      <c r="B50" s="45"/>
      <c r="C50" s="45"/>
      <c r="D50" s="45"/>
      <c r="E50" s="45"/>
      <c r="F50" s="45"/>
      <c r="G50" s="46"/>
      <c r="H50" s="90"/>
      <c r="I50" s="91"/>
      <c r="J50" s="92"/>
    </row>
    <row r="51" spans="1:14" ht="17.25" customHeight="1" thickTop="1" thickBot="1" x14ac:dyDescent="0.3">
      <c r="A51" s="52"/>
      <c r="B51" s="121" t="s">
        <v>125</v>
      </c>
      <c r="C51" s="93"/>
      <c r="D51" s="93"/>
      <c r="E51" s="93"/>
      <c r="F51" s="93"/>
      <c r="G51" s="58">
        <f>IF(B192=0,0,ROUND(B192,2))</f>
        <v>0</v>
      </c>
      <c r="H51" s="112"/>
      <c r="I51" s="112"/>
      <c r="J51" s="113"/>
    </row>
    <row r="52" spans="1:14" ht="7.5" customHeight="1" thickTop="1" x14ac:dyDescent="0.25">
      <c r="A52" s="104"/>
      <c r="B52" s="104"/>
      <c r="C52" s="104"/>
      <c r="D52" s="104"/>
      <c r="E52" s="104"/>
      <c r="F52" s="104"/>
      <c r="G52" s="104"/>
      <c r="H52" s="105"/>
      <c r="I52" s="105"/>
      <c r="J52" s="105"/>
    </row>
    <row r="53" spans="1:14" ht="16.5" customHeight="1" x14ac:dyDescent="0.25">
      <c r="A53" s="2" t="s">
        <v>94</v>
      </c>
      <c r="B53" s="108" t="s">
        <v>95</v>
      </c>
      <c r="C53" s="108"/>
      <c r="D53" s="108"/>
      <c r="E53" s="108"/>
      <c r="F53" s="108"/>
      <c r="G53" s="108"/>
      <c r="H53" s="124" t="s">
        <v>99</v>
      </c>
      <c r="I53" s="124"/>
      <c r="J53" s="124"/>
      <c r="L53" s="47"/>
    </row>
    <row r="54" spans="1:14" ht="16.5" customHeight="1" x14ac:dyDescent="0.25">
      <c r="A54" s="33" t="s">
        <v>109</v>
      </c>
      <c r="B54" s="119" t="s">
        <v>274</v>
      </c>
      <c r="C54" s="119"/>
      <c r="D54" s="119"/>
      <c r="E54" s="119"/>
      <c r="F54" s="120"/>
      <c r="G54" s="145" t="s">
        <v>170</v>
      </c>
      <c r="H54" s="158"/>
      <c r="I54" s="151">
        <f>IF(H37="","",ROUND(H37,2))</f>
        <v>0</v>
      </c>
      <c r="J54" s="152"/>
    </row>
    <row r="55" spans="1:14" ht="16.5" customHeight="1" x14ac:dyDescent="0.25">
      <c r="A55" s="33" t="s">
        <v>110</v>
      </c>
      <c r="B55" s="95" t="s">
        <v>269</v>
      </c>
      <c r="C55" s="95"/>
      <c r="D55" s="95"/>
      <c r="E55" s="95"/>
      <c r="F55" s="96"/>
      <c r="G55" s="146"/>
      <c r="H55" s="158"/>
      <c r="I55" s="153">
        <f>VLOOKUP(C7,B!C11:D113,2,FALSE)</f>
        <v>0.06</v>
      </c>
      <c r="J55" s="154"/>
    </row>
    <row r="56" spans="1:14" ht="23.1" customHeight="1" x14ac:dyDescent="0.25">
      <c r="A56" s="34" t="s">
        <v>111</v>
      </c>
      <c r="B56" s="93" t="s">
        <v>102</v>
      </c>
      <c r="C56" s="93"/>
      <c r="D56" s="93"/>
      <c r="E56" s="93"/>
      <c r="F56" s="94"/>
      <c r="G56" s="147"/>
      <c r="H56" s="158"/>
      <c r="I56" s="151">
        <f>IF(ROUND(I54*I55,2)&lt;10, 0, ROUND(I54*I55,2))</f>
        <v>0</v>
      </c>
      <c r="J56" s="152"/>
      <c r="L56" s="1" t="s">
        <v>169</v>
      </c>
    </row>
    <row r="57" spans="1:14" s="8" customFormat="1" ht="18.75" customHeight="1" x14ac:dyDescent="0.25">
      <c r="A57" s="21" t="s">
        <v>107</v>
      </c>
      <c r="B57" s="20"/>
      <c r="C57" s="20"/>
      <c r="E57" s="74" t="s">
        <v>169</v>
      </c>
      <c r="F57" s="22" t="s">
        <v>108</v>
      </c>
      <c r="G57" s="22" t="s">
        <v>209</v>
      </c>
      <c r="H57" s="20"/>
      <c r="I57" s="127" t="s">
        <v>169</v>
      </c>
      <c r="J57" s="127"/>
      <c r="K57" s="2"/>
    </row>
    <row r="58" spans="1:14" ht="15" customHeight="1" x14ac:dyDescent="0.25">
      <c r="A58" s="126" t="s">
        <v>169</v>
      </c>
      <c r="B58" s="126"/>
      <c r="C58" s="126"/>
      <c r="D58" s="126"/>
      <c r="E58" s="126"/>
      <c r="F58" s="126"/>
      <c r="G58" s="126"/>
      <c r="H58" s="126"/>
      <c r="I58" s="126"/>
      <c r="J58" s="126"/>
    </row>
    <row r="59" spans="1:14" ht="20.25" customHeight="1" x14ac:dyDescent="0.25">
      <c r="A59" s="3" t="s">
        <v>330</v>
      </c>
      <c r="D59" s="50" t="s">
        <v>114</v>
      </c>
      <c r="E59" s="27"/>
      <c r="F59" s="6" t="s">
        <v>100</v>
      </c>
      <c r="G59" s="116"/>
      <c r="H59" s="117"/>
      <c r="I59" s="117"/>
    </row>
    <row r="60" spans="1:14" ht="13.5" customHeight="1" x14ac:dyDescent="0.25">
      <c r="A60" s="122" t="s">
        <v>116</v>
      </c>
      <c r="B60" s="122"/>
      <c r="C60" s="122"/>
      <c r="D60" s="122"/>
      <c r="E60" s="122"/>
      <c r="F60" s="122"/>
      <c r="G60" s="122"/>
      <c r="H60" s="123" t="s">
        <v>106</v>
      </c>
      <c r="I60" s="123"/>
      <c r="J60" s="123"/>
      <c r="M60" s="115" t="s">
        <v>169</v>
      </c>
      <c r="N60" s="115"/>
    </row>
    <row r="61" spans="1:14" ht="90.6" customHeight="1" x14ac:dyDescent="0.25">
      <c r="A61" s="118" t="s">
        <v>1853</v>
      </c>
      <c r="B61" s="118"/>
      <c r="C61" s="118"/>
      <c r="D61" s="118"/>
      <c r="E61" s="118"/>
      <c r="F61" s="118"/>
      <c r="G61" s="118"/>
      <c r="H61" s="118"/>
      <c r="I61" s="118"/>
      <c r="J61" s="118"/>
      <c r="M61" s="114"/>
      <c r="N61" s="115"/>
    </row>
    <row r="62" spans="1:14" ht="14.25" customHeight="1" x14ac:dyDescent="0.25"/>
    <row r="101" spans="1:12" s="37" customFormat="1" x14ac:dyDescent="0.25">
      <c r="A101" s="1"/>
      <c r="B101" s="8" t="s">
        <v>117</v>
      </c>
      <c r="C101" s="1"/>
      <c r="D101" s="1"/>
      <c r="E101" s="1"/>
      <c r="F101" s="1"/>
    </row>
    <row r="102" spans="1:12" x14ac:dyDescent="0.25">
      <c r="C102" s="38" t="s">
        <v>119</v>
      </c>
      <c r="D102" s="37" t="s">
        <v>268</v>
      </c>
      <c r="E102" s="42" t="s">
        <v>118</v>
      </c>
      <c r="F102" s="79" t="s">
        <v>120</v>
      </c>
    </row>
    <row r="103" spans="1:12" ht="31.5" x14ac:dyDescent="0.25">
      <c r="A103" s="37"/>
      <c r="B103" s="38" t="s">
        <v>122</v>
      </c>
      <c r="C103" s="39">
        <v>45017</v>
      </c>
      <c r="D103" s="49">
        <v>0.06</v>
      </c>
      <c r="E103" s="43" t="s">
        <v>357</v>
      </c>
      <c r="F103" s="1">
        <v>2023</v>
      </c>
      <c r="L103" s="1" t="s">
        <v>169</v>
      </c>
    </row>
    <row r="104" spans="1:12" x14ac:dyDescent="0.25">
      <c r="B104" s="35">
        <v>1</v>
      </c>
      <c r="C104" s="39">
        <v>45108</v>
      </c>
      <c r="D104" s="49">
        <v>0.06</v>
      </c>
      <c r="E104" s="43" t="s">
        <v>358</v>
      </c>
      <c r="F104" s="1">
        <v>2023</v>
      </c>
      <c r="L104" s="39"/>
    </row>
    <row r="105" spans="1:12" x14ac:dyDescent="0.25">
      <c r="B105" s="35">
        <v>2</v>
      </c>
      <c r="C105" s="39">
        <v>45200</v>
      </c>
      <c r="D105" s="49">
        <v>0.06</v>
      </c>
      <c r="E105" s="43" t="s">
        <v>359</v>
      </c>
      <c r="F105" s="1">
        <v>2024</v>
      </c>
      <c r="L105" s="39"/>
    </row>
    <row r="106" spans="1:12" x14ac:dyDescent="0.25">
      <c r="B106" s="35">
        <v>3</v>
      </c>
      <c r="C106" s="39">
        <v>45292</v>
      </c>
      <c r="D106" s="49">
        <v>0.06</v>
      </c>
      <c r="E106" s="43" t="s">
        <v>356</v>
      </c>
      <c r="F106" s="1">
        <v>2024</v>
      </c>
      <c r="L106" s="39"/>
    </row>
    <row r="107" spans="1:12" x14ac:dyDescent="0.25">
      <c r="B107" s="35">
        <v>4</v>
      </c>
      <c r="C107" s="39">
        <v>45383</v>
      </c>
      <c r="D107" s="49">
        <v>0.06</v>
      </c>
      <c r="E107" s="43" t="s">
        <v>357</v>
      </c>
      <c r="F107" s="1">
        <v>2024</v>
      </c>
      <c r="L107" s="73"/>
    </row>
    <row r="108" spans="1:12" x14ac:dyDescent="0.25">
      <c r="B108" s="35">
        <v>5</v>
      </c>
      <c r="C108" s="39">
        <v>45474</v>
      </c>
      <c r="D108" s="49">
        <v>0.06</v>
      </c>
      <c r="E108" s="43" t="s">
        <v>358</v>
      </c>
      <c r="F108" s="1">
        <v>2024</v>
      </c>
      <c r="L108" s="39"/>
    </row>
    <row r="109" spans="1:12" x14ac:dyDescent="0.25">
      <c r="B109" s="35">
        <v>6</v>
      </c>
      <c r="C109" s="39">
        <v>45566</v>
      </c>
      <c r="D109" s="49">
        <v>0.06</v>
      </c>
      <c r="E109" s="43" t="s">
        <v>359</v>
      </c>
      <c r="F109" s="1">
        <v>2025</v>
      </c>
      <c r="L109" s="39"/>
    </row>
    <row r="110" spans="1:12" x14ac:dyDescent="0.25">
      <c r="B110" s="35">
        <v>7</v>
      </c>
      <c r="C110" s="39">
        <v>45658</v>
      </c>
      <c r="D110" s="49">
        <v>0.06</v>
      </c>
      <c r="E110" s="43" t="s">
        <v>356</v>
      </c>
      <c r="F110" s="1">
        <v>2025</v>
      </c>
      <c r="L110" s="73"/>
    </row>
    <row r="111" spans="1:12" x14ac:dyDescent="0.25">
      <c r="B111" s="35">
        <v>8</v>
      </c>
      <c r="C111" s="39">
        <v>45748</v>
      </c>
      <c r="D111" s="49">
        <v>0.06</v>
      </c>
      <c r="E111" s="43" t="s">
        <v>357</v>
      </c>
      <c r="F111" s="1">
        <v>2025</v>
      </c>
      <c r="L111" s="39"/>
    </row>
    <row r="112" spans="1:12" x14ac:dyDescent="0.25">
      <c r="B112" s="35">
        <v>9</v>
      </c>
      <c r="C112" s="39">
        <v>45839</v>
      </c>
      <c r="D112" s="49">
        <v>0.06</v>
      </c>
      <c r="E112" s="43" t="s">
        <v>358</v>
      </c>
      <c r="F112" s="1">
        <v>2025</v>
      </c>
      <c r="L112" s="73"/>
    </row>
    <row r="113" spans="2:12" x14ac:dyDescent="0.25">
      <c r="B113" s="35">
        <v>10</v>
      </c>
      <c r="C113" s="39">
        <v>45931</v>
      </c>
      <c r="D113" s="49">
        <v>0.06</v>
      </c>
      <c r="E113" s="43" t="s">
        <v>359</v>
      </c>
      <c r="F113" s="1">
        <v>2025</v>
      </c>
      <c r="L113" s="39"/>
    </row>
    <row r="114" spans="2:12" x14ac:dyDescent="0.25">
      <c r="B114" s="35">
        <v>11</v>
      </c>
      <c r="L114" s="39"/>
    </row>
    <row r="115" spans="2:12" x14ac:dyDescent="0.25">
      <c r="B115" s="35">
        <v>12</v>
      </c>
      <c r="C115" s="73"/>
      <c r="L115" s="39"/>
    </row>
    <row r="117" spans="2:12" x14ac:dyDescent="0.25">
      <c r="C117" s="1" t="s">
        <v>305</v>
      </c>
    </row>
    <row r="118" spans="2:12" x14ac:dyDescent="0.25">
      <c r="C118" s="1" t="s">
        <v>306</v>
      </c>
    </row>
    <row r="187" spans="2:2" x14ac:dyDescent="0.25">
      <c r="B187" s="50" t="s">
        <v>124</v>
      </c>
    </row>
    <row r="188" spans="2:2" x14ac:dyDescent="0.25">
      <c r="B188" s="49" t="s">
        <v>123</v>
      </c>
    </row>
    <row r="189" spans="2:2" x14ac:dyDescent="0.25">
      <c r="B189" s="1">
        <f>IF(G24="",0,ROUND(G24,2))</f>
        <v>0</v>
      </c>
    </row>
    <row r="190" spans="2:2" x14ac:dyDescent="0.25">
      <c r="B190" s="1">
        <f>IF(G37="",0,ROUND(G37,2))</f>
        <v>0</v>
      </c>
    </row>
    <row r="191" spans="2:2" x14ac:dyDescent="0.25">
      <c r="B191" s="48">
        <f>IF(G49="",0,ROUND(G49,2))</f>
        <v>0</v>
      </c>
    </row>
    <row r="192" spans="2:2" x14ac:dyDescent="0.25">
      <c r="B192" s="1">
        <f>SUM(B189:B191)</f>
        <v>0</v>
      </c>
    </row>
  </sheetData>
  <sheetProtection algorithmName="SHA-512" hashValue="p3QiYKUmydHu7Vw/mvLd15QF1pV6aVH8Wy459ZSJtEwi2dIwQuULN4EkXQS7h11Hqy4aX33dVW0ERO94RUMblg==" saltValue="7x5oLaGNM9pr9Q3P4vNNfQ==" spinCount="100000" sheet="1" objects="1" scenarios="1" selectLockedCells="1"/>
  <mergeCells count="97">
    <mergeCell ref="G54:G56"/>
    <mergeCell ref="H2:J2"/>
    <mergeCell ref="I54:J54"/>
    <mergeCell ref="I55:J55"/>
    <mergeCell ref="I56:J56"/>
    <mergeCell ref="H12:J12"/>
    <mergeCell ref="H27:J27"/>
    <mergeCell ref="H39:J39"/>
    <mergeCell ref="H10:J10"/>
    <mergeCell ref="H11:J11"/>
    <mergeCell ref="H54:H56"/>
    <mergeCell ref="H28:J28"/>
    <mergeCell ref="D4:J4"/>
    <mergeCell ref="A8:J8"/>
    <mergeCell ref="B41:F41"/>
    <mergeCell ref="B40:F40"/>
    <mergeCell ref="B44:E44"/>
    <mergeCell ref="H1:J1"/>
    <mergeCell ref="A2:G2"/>
    <mergeCell ref="B12:F12"/>
    <mergeCell ref="B32:J32"/>
    <mergeCell ref="B29:F29"/>
    <mergeCell ref="B30:E30"/>
    <mergeCell ref="B31:E31"/>
    <mergeCell ref="B36:E36"/>
    <mergeCell ref="A3:J3"/>
    <mergeCell ref="A5:J5"/>
    <mergeCell ref="E6:H6"/>
    <mergeCell ref="E7:H7"/>
    <mergeCell ref="B4:C4"/>
    <mergeCell ref="I6:J6"/>
    <mergeCell ref="B14:F14"/>
    <mergeCell ref="H53:J53"/>
    <mergeCell ref="H49:J49"/>
    <mergeCell ref="G9:J9"/>
    <mergeCell ref="A58:J58"/>
    <mergeCell ref="I57:J57"/>
    <mergeCell ref="H37:J37"/>
    <mergeCell ref="H40:J40"/>
    <mergeCell ref="H41:J41"/>
    <mergeCell ref="H42:J42"/>
    <mergeCell ref="H44:J44"/>
    <mergeCell ref="B13:F13"/>
    <mergeCell ref="B26:J26"/>
    <mergeCell ref="H31:J31"/>
    <mergeCell ref="B24:F24"/>
    <mergeCell ref="H30:J30"/>
    <mergeCell ref="B42:E42"/>
    <mergeCell ref="M61:N61"/>
    <mergeCell ref="G59:I59"/>
    <mergeCell ref="H45:J45"/>
    <mergeCell ref="H46:J46"/>
    <mergeCell ref="H47:J47"/>
    <mergeCell ref="H48:J48"/>
    <mergeCell ref="A61:J61"/>
    <mergeCell ref="B53:G53"/>
    <mergeCell ref="B54:F54"/>
    <mergeCell ref="B51:F51"/>
    <mergeCell ref="B47:F47"/>
    <mergeCell ref="A60:G60"/>
    <mergeCell ref="M60:N60"/>
    <mergeCell ref="B55:F55"/>
    <mergeCell ref="B56:F56"/>
    <mergeCell ref="H60:J60"/>
    <mergeCell ref="B16:F16"/>
    <mergeCell ref="B17:F17"/>
    <mergeCell ref="B18:F18"/>
    <mergeCell ref="B19:F19"/>
    <mergeCell ref="B15:F15"/>
    <mergeCell ref="A9:F9"/>
    <mergeCell ref="A52:J52"/>
    <mergeCell ref="A38:J38"/>
    <mergeCell ref="A25:J25"/>
    <mergeCell ref="A10:F10"/>
    <mergeCell ref="B27:F27"/>
    <mergeCell ref="B48:F48"/>
    <mergeCell ref="B49:F49"/>
    <mergeCell ref="B45:F45"/>
    <mergeCell ref="B46:F46"/>
    <mergeCell ref="B39:F39"/>
    <mergeCell ref="H35:J35"/>
    <mergeCell ref="H36:J36"/>
    <mergeCell ref="H50:J50"/>
    <mergeCell ref="H51:J51"/>
    <mergeCell ref="B43:F43"/>
    <mergeCell ref="H43:J43"/>
    <mergeCell ref="B20:G20"/>
    <mergeCell ref="B21:F21"/>
    <mergeCell ref="B22:F22"/>
    <mergeCell ref="H34:J34"/>
    <mergeCell ref="H33:J33"/>
    <mergeCell ref="B35:E35"/>
    <mergeCell ref="B33:E33"/>
    <mergeCell ref="B34:E34"/>
    <mergeCell ref="H29:J29"/>
    <mergeCell ref="B23:F23"/>
    <mergeCell ref="B28:E28"/>
  </mergeCells>
  <phoneticPr fontId="0" type="noConversion"/>
  <conditionalFormatting sqref="D4:J4">
    <cfRule type="cellIs" dxfId="4" priority="3" stopIfTrue="1" operator="equal">
      <formula>""</formula>
    </cfRule>
    <cfRule type="cellIs" dxfId="3" priority="4" stopIfTrue="1" operator="equal">
      <formula>" "</formula>
    </cfRule>
  </conditionalFormatting>
  <conditionalFormatting sqref="H2:J2">
    <cfRule type="cellIs" dxfId="2" priority="1" stopIfTrue="1" operator="equal">
      <formula>""</formula>
    </cfRule>
    <cfRule type="cellIs" dxfId="1" priority="2" stopIfTrue="1" operator="equal">
      <formula>" "</formula>
    </cfRule>
  </conditionalFormatting>
  <dataValidations xWindow="533" yWindow="241" count="1">
    <dataValidation type="list" allowBlank="1" showInputMessage="1" showErrorMessage="1" sqref="C7" xr:uid="{00000000-0002-0000-0000-000000000000}">
      <formula1>$C$103:$C$113</formula1>
    </dataValidation>
  </dataValidations>
  <printOptions horizontalCentered="1"/>
  <pageMargins left="0.67" right="0" top="0.27" bottom="0" header="0.08" footer="0"/>
  <pageSetup scale="6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5" x14ac:dyDescent="0.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5"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90DF-E199-41F1-9EE2-BE1FBB7EB797}">
  <dimension ref="A1"/>
  <sheetViews>
    <sheetView workbookViewId="0"/>
  </sheetViews>
  <sheetFormatPr defaultRowHeight="15" x14ac:dyDescent="0.2"/>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0:N8571"/>
  <sheetViews>
    <sheetView topLeftCell="A569" zoomScale="75" zoomScaleNormal="75" workbookViewId="0">
      <selection activeCell="A573" sqref="A573"/>
    </sheetView>
  </sheetViews>
  <sheetFormatPr defaultColWidth="8.88671875" defaultRowHeight="21" customHeight="1" x14ac:dyDescent="0.2"/>
  <cols>
    <col min="1" max="1" width="11.5546875" style="83" customWidth="1"/>
    <col min="2" max="2" width="11.109375" style="86" customWidth="1"/>
    <col min="3" max="3" width="50" style="59" customWidth="1"/>
    <col min="4" max="4" width="55.5546875" style="59" customWidth="1"/>
    <col min="5" max="5" width="14.44140625" style="59" customWidth="1"/>
    <col min="6" max="16384" width="8.88671875" style="59"/>
  </cols>
  <sheetData>
    <row r="60" spans="1:14" ht="21" customHeight="1" x14ac:dyDescent="0.2">
      <c r="A60" s="81" t="s">
        <v>112</v>
      </c>
      <c r="B60" s="84" t="s">
        <v>175</v>
      </c>
      <c r="C60" s="82" t="s">
        <v>113</v>
      </c>
    </row>
    <row r="61" spans="1:14" ht="21" customHeight="1" x14ac:dyDescent="0.2">
      <c r="A61" s="88">
        <v>3</v>
      </c>
      <c r="B61" s="89" t="s">
        <v>370</v>
      </c>
      <c r="C61" s="88" t="s">
        <v>127</v>
      </c>
      <c r="D61" t="str">
        <f>+C61</f>
        <v>CANBY TELEPHONE ASSN</v>
      </c>
      <c r="E61"/>
      <c r="F61"/>
    </row>
    <row r="62" spans="1:14" ht="21" customHeight="1" x14ac:dyDescent="0.2">
      <c r="A62" s="88">
        <v>4</v>
      </c>
      <c r="B62" s="89" t="s">
        <v>370</v>
      </c>
      <c r="C62" s="88" t="s">
        <v>128</v>
      </c>
      <c r="D62" t="str">
        <f t="shared" ref="D62:D125" si="0">+C62</f>
        <v>CLEAR CREEK MUTUAL TELEPHONE CO</v>
      </c>
      <c r="E62"/>
      <c r="F62"/>
    </row>
    <row r="63" spans="1:14" ht="21" customHeight="1" x14ac:dyDescent="0.2">
      <c r="A63" s="88">
        <v>5</v>
      </c>
      <c r="B63" s="89" t="s">
        <v>370</v>
      </c>
      <c r="C63" s="88" t="s">
        <v>129</v>
      </c>
      <c r="D63" t="str">
        <f t="shared" si="0"/>
        <v>COLTON TELEPHONE CO</v>
      </c>
      <c r="E63"/>
      <c r="F63"/>
    </row>
    <row r="64" spans="1:14" ht="21" customHeight="1" x14ac:dyDescent="0.2">
      <c r="A64" s="88">
        <v>6</v>
      </c>
      <c r="B64" s="89" t="s">
        <v>370</v>
      </c>
      <c r="C64" s="88" t="s">
        <v>655</v>
      </c>
      <c r="D64" t="str">
        <f t="shared" si="0"/>
        <v>E4 CONNECT INC</v>
      </c>
      <c r="E64"/>
      <c r="F64"/>
      <c r="G64" s="63"/>
      <c r="H64" s="63"/>
      <c r="I64" s="63"/>
      <c r="J64" s="63"/>
      <c r="K64" s="63"/>
      <c r="L64" s="63"/>
      <c r="M64" s="63"/>
      <c r="N64" s="64"/>
    </row>
    <row r="65" spans="1:14" ht="21" customHeight="1" x14ac:dyDescent="0.2">
      <c r="A65" s="88">
        <v>8</v>
      </c>
      <c r="B65" s="89" t="s">
        <v>370</v>
      </c>
      <c r="C65" s="88" t="s">
        <v>130</v>
      </c>
      <c r="D65" t="str">
        <f t="shared" si="0"/>
        <v>EAGLE TELEPHONE SYSTEM INC</v>
      </c>
      <c r="E65"/>
      <c r="F65"/>
      <c r="G65" s="63"/>
      <c r="H65" s="63"/>
      <c r="I65" s="63"/>
      <c r="J65" s="63"/>
      <c r="K65" s="63"/>
      <c r="L65" s="65"/>
      <c r="M65" s="63"/>
      <c r="N65" s="64"/>
    </row>
    <row r="66" spans="1:14" ht="21" customHeight="1" x14ac:dyDescent="0.2">
      <c r="A66" s="88">
        <v>9</v>
      </c>
      <c r="B66" s="89" t="s">
        <v>370</v>
      </c>
      <c r="C66" s="88" t="s">
        <v>572</v>
      </c>
      <c r="D66" t="str">
        <f t="shared" si="0"/>
        <v>ZIPLY FIBER NORTHWEST LLC</v>
      </c>
      <c r="E66"/>
      <c r="F66"/>
      <c r="G66" s="63"/>
      <c r="H66" s="63"/>
      <c r="I66" s="63"/>
      <c r="J66" s="63"/>
      <c r="K66" s="63"/>
      <c r="L66" s="65"/>
      <c r="M66" s="63"/>
      <c r="N66" s="64"/>
    </row>
    <row r="67" spans="1:14" ht="21" customHeight="1" x14ac:dyDescent="0.2">
      <c r="A67" s="88">
        <v>10</v>
      </c>
      <c r="B67" s="89" t="s">
        <v>370</v>
      </c>
      <c r="C67" s="88" t="s">
        <v>163</v>
      </c>
      <c r="D67" t="str">
        <f t="shared" si="0"/>
        <v>GERVAIS TELEPHONE COMPANY</v>
      </c>
      <c r="E67"/>
      <c r="F67"/>
      <c r="G67" s="63"/>
      <c r="H67" s="63"/>
      <c r="I67" s="63"/>
      <c r="J67" s="63"/>
      <c r="K67" s="63"/>
      <c r="L67" s="63"/>
      <c r="M67" s="63"/>
      <c r="N67" s="64"/>
    </row>
    <row r="68" spans="1:14" ht="21" customHeight="1" x14ac:dyDescent="0.2">
      <c r="A68" s="88">
        <v>11</v>
      </c>
      <c r="B68" s="89" t="s">
        <v>370</v>
      </c>
      <c r="C68" s="88" t="s">
        <v>131</v>
      </c>
      <c r="D68" t="str">
        <f t="shared" si="0"/>
        <v>HOME TELEPHONE CO</v>
      </c>
      <c r="E68"/>
      <c r="F68"/>
      <c r="G68" s="63"/>
      <c r="H68" s="63"/>
      <c r="I68" s="63"/>
      <c r="J68" s="63"/>
      <c r="K68" s="63"/>
      <c r="L68" s="63"/>
      <c r="M68" s="63"/>
      <c r="N68" s="64"/>
    </row>
    <row r="69" spans="1:14" ht="21" customHeight="1" x14ac:dyDescent="0.2">
      <c r="A69" s="88">
        <v>12</v>
      </c>
      <c r="B69" s="89" t="s">
        <v>371</v>
      </c>
      <c r="C69" s="88" t="s">
        <v>132</v>
      </c>
      <c r="D69" t="str">
        <f t="shared" si="0"/>
        <v>MIDVALE TELEPHONE EXCHANGE INC</v>
      </c>
      <c r="E69"/>
      <c r="F69"/>
      <c r="G69" s="63"/>
      <c r="H69" s="63"/>
      <c r="I69" s="63"/>
      <c r="J69" s="63"/>
      <c r="K69" s="63"/>
      <c r="L69" s="63"/>
      <c r="M69" s="63"/>
      <c r="N69" s="64"/>
    </row>
    <row r="70" spans="1:14" ht="21" customHeight="1" x14ac:dyDescent="0.2">
      <c r="A70" s="88">
        <v>13</v>
      </c>
      <c r="B70" s="89" t="s">
        <v>370</v>
      </c>
      <c r="C70" s="88" t="s">
        <v>133</v>
      </c>
      <c r="D70" t="str">
        <f t="shared" si="0"/>
        <v>MONROE TELEPHONE CO</v>
      </c>
      <c r="E70"/>
      <c r="F70"/>
      <c r="G70" s="63"/>
      <c r="H70" s="63"/>
      <c r="I70" s="63"/>
      <c r="J70" s="63"/>
      <c r="K70" s="63"/>
      <c r="L70" s="63"/>
      <c r="M70" s="63"/>
      <c r="N70" s="64"/>
    </row>
    <row r="71" spans="1:14" ht="21" customHeight="1" x14ac:dyDescent="0.2">
      <c r="A71" s="88">
        <v>14</v>
      </c>
      <c r="B71" s="89" t="s">
        <v>371</v>
      </c>
      <c r="C71" s="88" t="s">
        <v>763</v>
      </c>
      <c r="D71" t="str">
        <f t="shared" si="0"/>
        <v>MT ANGEL TELEPHONE CO</v>
      </c>
      <c r="E71"/>
      <c r="F71"/>
      <c r="G71" s="63"/>
      <c r="H71" s="63"/>
      <c r="I71" s="63"/>
      <c r="J71" s="63"/>
      <c r="K71" s="63"/>
      <c r="L71" s="63"/>
      <c r="M71" s="63"/>
      <c r="N71" s="64"/>
    </row>
    <row r="72" spans="1:14" ht="21" customHeight="1" x14ac:dyDescent="0.2">
      <c r="A72" s="88">
        <v>15</v>
      </c>
      <c r="B72" s="89" t="s">
        <v>371</v>
      </c>
      <c r="C72" s="88" t="s">
        <v>764</v>
      </c>
      <c r="D72" t="str">
        <f t="shared" si="0"/>
        <v>NEHALEM TELEPHONE &amp; TELEGRAPH CO</v>
      </c>
      <c r="E72"/>
      <c r="F72"/>
      <c r="G72" s="63"/>
      <c r="H72" s="63"/>
      <c r="I72" s="63"/>
      <c r="J72" s="63"/>
      <c r="K72" s="63"/>
      <c r="L72" s="65"/>
      <c r="M72" s="63"/>
      <c r="N72" s="64"/>
    </row>
    <row r="73" spans="1:14" ht="21" customHeight="1" x14ac:dyDescent="0.2">
      <c r="A73" s="88">
        <v>16</v>
      </c>
      <c r="B73" s="89" t="s">
        <v>370</v>
      </c>
      <c r="C73" s="88" t="s">
        <v>134</v>
      </c>
      <c r="D73" t="str">
        <f t="shared" si="0"/>
        <v>NORTH-STATE TELEPHONE CO</v>
      </c>
      <c r="E73"/>
      <c r="F73"/>
      <c r="G73" s="60"/>
      <c r="H73" s="60"/>
      <c r="I73" s="60"/>
      <c r="J73" s="60"/>
      <c r="K73" s="60"/>
      <c r="L73" s="61"/>
      <c r="M73" s="60"/>
      <c r="N73" s="62"/>
    </row>
    <row r="74" spans="1:14" ht="21" customHeight="1" x14ac:dyDescent="0.2">
      <c r="A74" s="88">
        <v>17</v>
      </c>
      <c r="B74" s="89" t="s">
        <v>370</v>
      </c>
      <c r="C74" s="88" t="s">
        <v>135</v>
      </c>
      <c r="D74" t="str">
        <f t="shared" si="0"/>
        <v>QWEST CORPORATION</v>
      </c>
      <c r="E74"/>
      <c r="F74"/>
      <c r="G74" s="63"/>
      <c r="H74" s="63"/>
      <c r="I74" s="63"/>
      <c r="J74" s="63"/>
      <c r="K74" s="63"/>
      <c r="L74" s="65"/>
      <c r="M74" s="63"/>
      <c r="N74" s="64"/>
    </row>
    <row r="75" spans="1:14" ht="21" customHeight="1" x14ac:dyDescent="0.2">
      <c r="A75" s="88">
        <v>19</v>
      </c>
      <c r="B75" s="89" t="s">
        <v>370</v>
      </c>
      <c r="C75" s="88" t="s">
        <v>136</v>
      </c>
      <c r="D75" t="str">
        <f t="shared" si="0"/>
        <v>PEOPLES TELEPHONE CO</v>
      </c>
      <c r="E75"/>
      <c r="F75"/>
      <c r="G75" s="63"/>
      <c r="H75" s="63"/>
      <c r="I75" s="63"/>
      <c r="J75" s="63"/>
      <c r="K75" s="63"/>
      <c r="L75" s="63"/>
      <c r="M75" s="63"/>
      <c r="N75" s="64"/>
    </row>
    <row r="76" spans="1:14" ht="21" customHeight="1" x14ac:dyDescent="0.2">
      <c r="A76" s="88">
        <v>20</v>
      </c>
      <c r="B76" s="89" t="s">
        <v>370</v>
      </c>
      <c r="C76" s="88" t="s">
        <v>137</v>
      </c>
      <c r="D76" t="str">
        <f t="shared" si="0"/>
        <v>PINE TELEPHONE SYSTEM INC</v>
      </c>
      <c r="E76"/>
      <c r="F76"/>
      <c r="G76" s="63"/>
      <c r="H76" s="63"/>
      <c r="I76" s="63"/>
      <c r="J76" s="63"/>
      <c r="K76" s="63"/>
      <c r="L76" s="63"/>
      <c r="M76" s="63"/>
      <c r="N76" s="64"/>
    </row>
    <row r="77" spans="1:14" ht="21" customHeight="1" x14ac:dyDescent="0.2">
      <c r="A77" s="88">
        <v>21</v>
      </c>
      <c r="B77" s="89" t="s">
        <v>370</v>
      </c>
      <c r="C77" s="88" t="s">
        <v>138</v>
      </c>
      <c r="D77" t="str">
        <f t="shared" si="0"/>
        <v>PIONEER TELEPHONE COOPERATIVE</v>
      </c>
      <c r="E77"/>
      <c r="F77"/>
      <c r="G77" s="63"/>
      <c r="H77" s="65"/>
      <c r="I77" s="63"/>
      <c r="J77" s="63"/>
      <c r="K77" s="63"/>
      <c r="L77" s="65"/>
      <c r="M77" s="63"/>
      <c r="N77" s="64"/>
    </row>
    <row r="78" spans="1:14" ht="21" customHeight="1" x14ac:dyDescent="0.2">
      <c r="A78" s="88">
        <v>22</v>
      </c>
      <c r="B78" s="89" t="s">
        <v>370</v>
      </c>
      <c r="C78" s="88" t="s">
        <v>282</v>
      </c>
      <c r="D78" t="str">
        <f t="shared" si="0"/>
        <v>ROOME TELECOMMUNICATIONS INC</v>
      </c>
      <c r="E78"/>
      <c r="F78"/>
      <c r="G78" s="63"/>
      <c r="H78" s="63"/>
      <c r="I78" s="63"/>
      <c r="J78" s="63"/>
      <c r="K78" s="63"/>
      <c r="L78" s="63"/>
      <c r="M78" s="63"/>
      <c r="N78" s="64"/>
    </row>
    <row r="79" spans="1:14" ht="21" customHeight="1" x14ac:dyDescent="0.2">
      <c r="A79" s="88">
        <v>23</v>
      </c>
      <c r="B79" s="89" t="s">
        <v>370</v>
      </c>
      <c r="C79" s="88" t="s">
        <v>139</v>
      </c>
      <c r="D79" t="str">
        <f t="shared" si="0"/>
        <v>ST PAUL COOPERATIVE TELEPHONE ASSN</v>
      </c>
      <c r="E79"/>
      <c r="F79"/>
      <c r="G79" s="63"/>
      <c r="H79" s="63"/>
      <c r="I79" s="63"/>
      <c r="J79" s="63"/>
      <c r="K79" s="63"/>
      <c r="L79" s="63"/>
      <c r="M79" s="63"/>
      <c r="N79" s="64"/>
    </row>
    <row r="80" spans="1:14" ht="21" customHeight="1" x14ac:dyDescent="0.2">
      <c r="A80" s="88">
        <v>24</v>
      </c>
      <c r="B80" s="89" t="s">
        <v>370</v>
      </c>
      <c r="C80" s="88" t="s">
        <v>140</v>
      </c>
      <c r="D80" t="str">
        <f t="shared" si="0"/>
        <v>STAYTON COOPERATIVE TELEPHONE CO</v>
      </c>
      <c r="E80"/>
      <c r="F80"/>
      <c r="G80" s="63"/>
      <c r="H80" s="63"/>
      <c r="I80" s="63"/>
      <c r="J80" s="63"/>
      <c r="K80" s="63"/>
      <c r="L80" s="63"/>
      <c r="M80" s="63"/>
      <c r="N80" s="64"/>
    </row>
    <row r="81" spans="1:14" ht="21" customHeight="1" x14ac:dyDescent="0.2">
      <c r="A81" s="88">
        <v>25</v>
      </c>
      <c r="B81" s="89" t="s">
        <v>370</v>
      </c>
      <c r="C81" s="88" t="s">
        <v>164</v>
      </c>
      <c r="D81" t="str">
        <f t="shared" si="0"/>
        <v>UNITED TELEPHONE COMPANY OF THE NORTHWEST</v>
      </c>
      <c r="E81"/>
      <c r="F81"/>
      <c r="G81" s="63"/>
      <c r="H81" s="63"/>
      <c r="I81" s="63"/>
      <c r="J81" s="63"/>
      <c r="K81" s="63"/>
      <c r="L81" s="63"/>
      <c r="M81" s="63"/>
      <c r="N81" s="64"/>
    </row>
    <row r="82" spans="1:14" ht="21" customHeight="1" x14ac:dyDescent="0.2">
      <c r="A82" s="88">
        <v>29</v>
      </c>
      <c r="B82" s="89" t="s">
        <v>370</v>
      </c>
      <c r="C82" s="88" t="s">
        <v>141</v>
      </c>
      <c r="D82" t="str">
        <f t="shared" si="0"/>
        <v>OREGON TELEPHONE CORP</v>
      </c>
      <c r="E82"/>
      <c r="F82"/>
      <c r="G82" s="63"/>
      <c r="H82" s="65"/>
      <c r="I82" s="63"/>
      <c r="J82" s="63"/>
      <c r="K82" s="63"/>
      <c r="L82" s="63"/>
      <c r="M82" s="63"/>
      <c r="N82" s="64"/>
    </row>
    <row r="83" spans="1:14" ht="21" customHeight="1" x14ac:dyDescent="0.2">
      <c r="A83" s="88">
        <v>30</v>
      </c>
      <c r="B83" s="89" t="s">
        <v>370</v>
      </c>
      <c r="C83" s="88" t="s">
        <v>573</v>
      </c>
      <c r="D83" t="str">
        <f t="shared" si="0"/>
        <v>ZIPLY FIBER OF OREGON LLC</v>
      </c>
      <c r="E83"/>
      <c r="F83"/>
      <c r="G83" s="63"/>
      <c r="H83" s="65"/>
      <c r="I83" s="63"/>
      <c r="J83" s="63"/>
      <c r="K83" s="63"/>
      <c r="L83" s="65"/>
      <c r="M83" s="63"/>
      <c r="N83" s="64"/>
    </row>
    <row r="84" spans="1:14" ht="21" customHeight="1" x14ac:dyDescent="0.2">
      <c r="A84" s="88">
        <v>35</v>
      </c>
      <c r="B84" s="89" t="s">
        <v>370</v>
      </c>
      <c r="C84" s="88" t="s">
        <v>142</v>
      </c>
      <c r="D84" t="str">
        <f t="shared" si="0"/>
        <v>ASOTIN TELEPHONE CO</v>
      </c>
      <c r="E84"/>
      <c r="F84"/>
      <c r="G84" s="63"/>
      <c r="H84" s="63"/>
      <c r="I84" s="63"/>
      <c r="J84" s="63"/>
      <c r="K84" s="63"/>
      <c r="L84" s="63"/>
      <c r="M84" s="63"/>
      <c r="N84" s="64"/>
    </row>
    <row r="85" spans="1:14" ht="21" customHeight="1" x14ac:dyDescent="0.2">
      <c r="A85" s="88">
        <v>36</v>
      </c>
      <c r="B85" s="89" t="s">
        <v>371</v>
      </c>
      <c r="C85" s="88" t="s">
        <v>765</v>
      </c>
      <c r="D85" t="str">
        <f t="shared" si="0"/>
        <v>AT&amp;T COMMUNICATIONS OF THE PACIFIC NORTHWEST INC</v>
      </c>
      <c r="E85"/>
      <c r="F85"/>
      <c r="G85" s="63"/>
      <c r="H85" s="63"/>
      <c r="I85" s="63"/>
      <c r="J85" s="63"/>
      <c r="K85" s="63"/>
      <c r="L85" s="63"/>
      <c r="M85" s="63"/>
      <c r="N85" s="64"/>
    </row>
    <row r="86" spans="1:14" ht="21" customHeight="1" x14ac:dyDescent="0.2">
      <c r="A86" s="88">
        <v>37</v>
      </c>
      <c r="B86" s="89" t="s">
        <v>370</v>
      </c>
      <c r="C86" s="88" t="s">
        <v>143</v>
      </c>
      <c r="D86" t="str">
        <f t="shared" si="0"/>
        <v>CASCADE UTILITIES INC</v>
      </c>
      <c r="E86"/>
      <c r="F86"/>
      <c r="G86" s="63"/>
      <c r="H86" s="63"/>
      <c r="I86" s="63"/>
      <c r="J86" s="63"/>
      <c r="K86" s="63"/>
      <c r="L86" s="63"/>
      <c r="M86" s="63"/>
      <c r="N86" s="64"/>
    </row>
    <row r="87" spans="1:14" ht="21" customHeight="1" x14ac:dyDescent="0.2">
      <c r="A87" s="88">
        <v>38</v>
      </c>
      <c r="B87" s="89" t="s">
        <v>370</v>
      </c>
      <c r="C87" s="88" t="s">
        <v>144</v>
      </c>
      <c r="D87" t="str">
        <f t="shared" si="0"/>
        <v>BEAVER CREEK COOPERATIVE TELEPHONE CO</v>
      </c>
      <c r="E87"/>
      <c r="F87"/>
      <c r="G87" s="63"/>
      <c r="H87" s="63"/>
      <c r="I87" s="63"/>
      <c r="J87" s="63"/>
      <c r="K87" s="63"/>
      <c r="L87" s="65"/>
      <c r="M87" s="63"/>
      <c r="N87" s="64"/>
    </row>
    <row r="88" spans="1:14" ht="21" customHeight="1" x14ac:dyDescent="0.2">
      <c r="A88" s="88">
        <v>39</v>
      </c>
      <c r="B88" s="89" t="s">
        <v>370</v>
      </c>
      <c r="C88" s="88" t="s">
        <v>145</v>
      </c>
      <c r="D88" t="str">
        <f t="shared" si="0"/>
        <v>HELIX TELEPHONE CO</v>
      </c>
      <c r="E88"/>
      <c r="F88"/>
      <c r="G88" s="63"/>
      <c r="H88" s="65"/>
      <c r="I88" s="63"/>
      <c r="J88" s="63"/>
      <c r="K88" s="63"/>
      <c r="L88" s="63"/>
      <c r="M88" s="63"/>
      <c r="N88" s="64"/>
    </row>
    <row r="89" spans="1:14" ht="21" customHeight="1" x14ac:dyDescent="0.2">
      <c r="A89" s="88">
        <v>40</v>
      </c>
      <c r="B89" s="89" t="s">
        <v>371</v>
      </c>
      <c r="C89" s="88" t="s">
        <v>766</v>
      </c>
      <c r="D89" t="str">
        <f t="shared" si="0"/>
        <v>MALHEUR HOME TELEPHONE CO</v>
      </c>
      <c r="E89"/>
      <c r="F89"/>
      <c r="G89" s="63"/>
      <c r="H89" s="63"/>
      <c r="I89" s="63"/>
      <c r="J89" s="63"/>
      <c r="K89" s="63"/>
      <c r="L89" s="63"/>
      <c r="M89" s="63"/>
      <c r="N89" s="64"/>
    </row>
    <row r="90" spans="1:14" ht="21" customHeight="1" x14ac:dyDescent="0.2">
      <c r="A90" s="88">
        <v>42</v>
      </c>
      <c r="B90" s="89" t="s">
        <v>370</v>
      </c>
      <c r="C90" s="88" t="s">
        <v>146</v>
      </c>
      <c r="D90" t="str">
        <f t="shared" si="0"/>
        <v>MOLALLA TELEPHONE CO</v>
      </c>
      <c r="E90"/>
      <c r="F90"/>
      <c r="G90" s="63"/>
      <c r="H90" s="63"/>
      <c r="I90" s="63"/>
      <c r="J90" s="63"/>
      <c r="K90" s="63"/>
      <c r="L90" s="63"/>
      <c r="M90" s="63"/>
      <c r="N90" s="64"/>
    </row>
    <row r="91" spans="1:14" ht="21" customHeight="1" x14ac:dyDescent="0.2">
      <c r="A91" s="88">
        <v>43</v>
      </c>
      <c r="B91" s="89" t="s">
        <v>370</v>
      </c>
      <c r="C91" s="88" t="s">
        <v>147</v>
      </c>
      <c r="D91" t="str">
        <f t="shared" si="0"/>
        <v>MONITOR COOPERATIVE TELEPHONE CO</v>
      </c>
      <c r="E91"/>
      <c r="F91"/>
      <c r="G91" s="63"/>
      <c r="H91" s="63"/>
      <c r="I91" s="63"/>
      <c r="J91" s="63"/>
      <c r="K91" s="63"/>
      <c r="L91" s="63"/>
      <c r="M91" s="63"/>
      <c r="N91" s="64"/>
    </row>
    <row r="92" spans="1:14" ht="21" customHeight="1" x14ac:dyDescent="0.2">
      <c r="A92" s="88">
        <v>44</v>
      </c>
      <c r="B92" s="89" t="s">
        <v>370</v>
      </c>
      <c r="C92" s="88" t="s">
        <v>148</v>
      </c>
      <c r="D92" t="str">
        <f t="shared" si="0"/>
        <v>SCIO MUTUAL TELEPHONE ASSN</v>
      </c>
      <c r="E92"/>
      <c r="F92"/>
      <c r="G92" s="63"/>
      <c r="H92" s="63"/>
      <c r="I92" s="63"/>
      <c r="J92" s="63"/>
      <c r="K92" s="63"/>
      <c r="L92" s="63"/>
      <c r="M92" s="63"/>
      <c r="N92" s="64"/>
    </row>
    <row r="93" spans="1:14" ht="21" customHeight="1" x14ac:dyDescent="0.2">
      <c r="A93" s="88">
        <v>45</v>
      </c>
      <c r="B93" s="89" t="s">
        <v>370</v>
      </c>
      <c r="C93" s="88" t="s">
        <v>149</v>
      </c>
      <c r="D93" t="str">
        <f t="shared" si="0"/>
        <v>TRANS-CASCADES TELEPHONE CO</v>
      </c>
      <c r="E93"/>
      <c r="F93"/>
      <c r="G93" s="63"/>
      <c r="H93" s="63"/>
      <c r="I93" s="63"/>
      <c r="J93" s="63"/>
      <c r="K93" s="63"/>
      <c r="L93" s="63"/>
      <c r="M93" s="63"/>
      <c r="N93" s="64"/>
    </row>
    <row r="94" spans="1:14" ht="21" customHeight="1" x14ac:dyDescent="0.2">
      <c r="A94" s="88">
        <v>46</v>
      </c>
      <c r="B94" s="89" t="s">
        <v>371</v>
      </c>
      <c r="C94" s="88" t="s">
        <v>767</v>
      </c>
      <c r="D94" t="str">
        <f t="shared" si="0"/>
        <v>SPRINT COMMUNICATIONS CO LP</v>
      </c>
      <c r="E94"/>
      <c r="F94"/>
      <c r="G94" s="63"/>
      <c r="H94" s="63"/>
      <c r="I94" s="63"/>
      <c r="J94" s="63"/>
      <c r="K94" s="63"/>
      <c r="L94" s="65"/>
      <c r="M94" s="63"/>
      <c r="N94" s="64"/>
    </row>
    <row r="95" spans="1:14" ht="21" customHeight="1" x14ac:dyDescent="0.2">
      <c r="A95" s="88">
        <v>47</v>
      </c>
      <c r="B95" s="89" t="s">
        <v>370</v>
      </c>
      <c r="C95" s="88" t="s">
        <v>150</v>
      </c>
      <c r="D95" t="str">
        <f t="shared" si="0"/>
        <v>CENTURYTEL OF OREGON INC</v>
      </c>
      <c r="E95"/>
      <c r="F95"/>
      <c r="G95" s="63"/>
      <c r="H95" s="65"/>
      <c r="I95" s="63"/>
      <c r="J95" s="63"/>
      <c r="K95" s="63"/>
      <c r="L95" s="63"/>
      <c r="M95" s="63"/>
      <c r="N95" s="64"/>
    </row>
    <row r="96" spans="1:14" ht="21" customHeight="1" x14ac:dyDescent="0.2">
      <c r="A96" s="88">
        <v>53</v>
      </c>
      <c r="B96" s="89" t="s">
        <v>371</v>
      </c>
      <c r="C96" s="88" t="s">
        <v>768</v>
      </c>
      <c r="D96" t="str">
        <f t="shared" si="0"/>
        <v>ELECTRIC LIGHTWAVE LLC</v>
      </c>
      <c r="E96"/>
      <c r="F96"/>
      <c r="G96" s="63"/>
      <c r="H96" s="65"/>
      <c r="I96" s="63"/>
      <c r="J96" s="63"/>
      <c r="K96" s="63"/>
      <c r="L96" s="63"/>
      <c r="M96" s="63"/>
      <c r="N96" s="64"/>
    </row>
    <row r="97" spans="1:14" ht="21" customHeight="1" x14ac:dyDescent="0.2">
      <c r="A97" s="88">
        <v>54</v>
      </c>
      <c r="B97" s="89" t="s">
        <v>371</v>
      </c>
      <c r="C97" s="88" t="s">
        <v>769</v>
      </c>
      <c r="D97" t="str">
        <f t="shared" si="0"/>
        <v>FRONTIER COMMUNICATIONS OF THE WEST</v>
      </c>
      <c r="E97"/>
      <c r="F97"/>
      <c r="G97" s="63"/>
      <c r="H97" s="63"/>
      <c r="I97" s="63"/>
      <c r="J97" s="63"/>
      <c r="K97" s="63"/>
      <c r="L97" s="63"/>
      <c r="M97" s="63"/>
      <c r="N97" s="64"/>
    </row>
    <row r="98" spans="1:14" ht="21" customHeight="1" x14ac:dyDescent="0.2">
      <c r="A98" s="88">
        <v>57</v>
      </c>
      <c r="B98" s="89" t="s">
        <v>371</v>
      </c>
      <c r="C98" s="88" t="s">
        <v>770</v>
      </c>
      <c r="D98" t="str">
        <f t="shared" si="0"/>
        <v>SHARED COMMUNICATIONS INC</v>
      </c>
      <c r="E98"/>
      <c r="F98"/>
      <c r="G98" s="60"/>
      <c r="H98" s="60"/>
      <c r="I98" s="60"/>
      <c r="J98" s="60"/>
      <c r="K98" s="60"/>
      <c r="L98" s="60"/>
      <c r="M98" s="60"/>
      <c r="N98" s="62"/>
    </row>
    <row r="99" spans="1:14" ht="21" customHeight="1" x14ac:dyDescent="0.2">
      <c r="A99" s="88">
        <v>7049</v>
      </c>
      <c r="B99" s="89" t="s">
        <v>371</v>
      </c>
      <c r="C99" s="88" t="s">
        <v>771</v>
      </c>
      <c r="D99" t="str">
        <f t="shared" si="0"/>
        <v>FOXTEL</v>
      </c>
      <c r="E99"/>
      <c r="F99"/>
      <c r="G99" s="63"/>
      <c r="H99" s="63"/>
      <c r="I99" s="63"/>
      <c r="J99" s="63"/>
      <c r="K99" s="63"/>
      <c r="L99" s="63"/>
      <c r="M99" s="63"/>
      <c r="N99" s="64"/>
    </row>
    <row r="100" spans="1:14" ht="21" customHeight="1" x14ac:dyDescent="0.2">
      <c r="A100" s="88">
        <v>7050</v>
      </c>
      <c r="B100" s="89" t="s">
        <v>371</v>
      </c>
      <c r="C100" s="88" t="s">
        <v>772</v>
      </c>
      <c r="D100" t="str">
        <f t="shared" si="0"/>
        <v>CALLMANAGE INC</v>
      </c>
      <c r="E100"/>
      <c r="F100"/>
      <c r="G100" s="60"/>
      <c r="H100" s="60"/>
      <c r="I100" s="60"/>
      <c r="J100" s="60"/>
      <c r="K100" s="60"/>
      <c r="L100" s="60"/>
      <c r="M100" s="60"/>
      <c r="N100" s="62"/>
    </row>
    <row r="101" spans="1:14" ht="21" customHeight="1" x14ac:dyDescent="0.2">
      <c r="A101" s="88">
        <v>7051</v>
      </c>
      <c r="B101" s="89" t="s">
        <v>370</v>
      </c>
      <c r="C101" s="88" t="s">
        <v>151</v>
      </c>
      <c r="D101" t="str">
        <f t="shared" si="0"/>
        <v>ENHANCED COMMUNICATIONS GROUP LLC</v>
      </c>
      <c r="E101"/>
      <c r="F101"/>
      <c r="G101" s="60"/>
      <c r="H101" s="60"/>
      <c r="I101" s="60"/>
      <c r="J101" s="60"/>
      <c r="K101" s="60"/>
      <c r="L101" s="60"/>
      <c r="M101" s="60"/>
      <c r="N101" s="62"/>
    </row>
    <row r="102" spans="1:14" ht="21" customHeight="1" x14ac:dyDescent="0.2">
      <c r="A102" s="88">
        <v>7052</v>
      </c>
      <c r="B102" s="89" t="s">
        <v>371</v>
      </c>
      <c r="C102" s="88" t="s">
        <v>773</v>
      </c>
      <c r="D102" t="str">
        <f t="shared" si="0"/>
        <v>CORPORATE BILLING MANAGEMENT INC</v>
      </c>
      <c r="E102"/>
      <c r="F102"/>
      <c r="G102" s="63"/>
      <c r="H102" s="63"/>
      <c r="I102" s="63"/>
      <c r="J102" s="63"/>
      <c r="K102" s="63"/>
      <c r="L102" s="63"/>
      <c r="M102" s="63"/>
      <c r="N102" s="64"/>
    </row>
    <row r="103" spans="1:14" ht="21" customHeight="1" x14ac:dyDescent="0.2">
      <c r="A103" s="88">
        <v>7053</v>
      </c>
      <c r="B103" s="89" t="s">
        <v>371</v>
      </c>
      <c r="C103" s="88" t="s">
        <v>774</v>
      </c>
      <c r="D103" t="str">
        <f t="shared" si="0"/>
        <v>DIRECT CONNECT COMMUNICATIONS INC</v>
      </c>
      <c r="E103"/>
      <c r="F103"/>
      <c r="G103" s="60"/>
      <c r="H103" s="60"/>
      <c r="I103" s="60"/>
      <c r="J103" s="60"/>
      <c r="K103" s="60"/>
      <c r="L103" s="60"/>
      <c r="M103" s="60"/>
      <c r="N103" s="62"/>
    </row>
    <row r="104" spans="1:14" ht="21" customHeight="1" x14ac:dyDescent="0.2">
      <c r="A104" s="88">
        <v>7054</v>
      </c>
      <c r="B104" s="89" t="s">
        <v>371</v>
      </c>
      <c r="C104" s="88" t="s">
        <v>775</v>
      </c>
      <c r="D104" t="str">
        <f t="shared" si="0"/>
        <v>PF.NET NETWORK SERVICES CORP</v>
      </c>
      <c r="E104"/>
      <c r="F104"/>
      <c r="G104" s="60"/>
      <c r="H104" s="60"/>
      <c r="I104" s="60"/>
      <c r="J104" s="60"/>
      <c r="K104" s="60"/>
      <c r="L104" s="60"/>
      <c r="M104" s="60"/>
      <c r="N104" s="62"/>
    </row>
    <row r="105" spans="1:14" ht="21" customHeight="1" x14ac:dyDescent="0.2">
      <c r="A105" s="88">
        <v>7056</v>
      </c>
      <c r="B105" s="89" t="s">
        <v>371</v>
      </c>
      <c r="C105" s="88" t="s">
        <v>776</v>
      </c>
      <c r="D105" t="str">
        <f t="shared" si="0"/>
        <v>INTELCOM INC</v>
      </c>
      <c r="E105"/>
      <c r="F105"/>
      <c r="G105" s="60"/>
      <c r="H105" s="60"/>
      <c r="I105" s="60"/>
      <c r="J105" s="60"/>
      <c r="K105" s="60"/>
      <c r="L105" s="60"/>
      <c r="M105" s="60"/>
      <c r="N105" s="62"/>
    </row>
    <row r="106" spans="1:14" ht="21" customHeight="1" x14ac:dyDescent="0.2">
      <c r="A106" s="88">
        <v>7057</v>
      </c>
      <c r="B106" s="89" t="s">
        <v>371</v>
      </c>
      <c r="C106" s="88" t="s">
        <v>777</v>
      </c>
      <c r="D106" t="str">
        <f t="shared" si="0"/>
        <v>PHONETEL TECHNOLOGIES INC</v>
      </c>
      <c r="E106"/>
      <c r="F106"/>
      <c r="G106" s="60"/>
      <c r="H106" s="60"/>
      <c r="I106" s="60"/>
      <c r="J106" s="60"/>
      <c r="K106" s="60"/>
      <c r="L106" s="60"/>
      <c r="M106" s="60"/>
      <c r="N106" s="62"/>
    </row>
    <row r="107" spans="1:14" ht="21" customHeight="1" x14ac:dyDescent="0.2">
      <c r="A107" s="88">
        <v>7058</v>
      </c>
      <c r="B107" s="89" t="s">
        <v>371</v>
      </c>
      <c r="C107" s="88" t="s">
        <v>778</v>
      </c>
      <c r="D107" t="str">
        <f t="shared" si="0"/>
        <v>VALENCE COMMUNICATIONS SERVICES LP</v>
      </c>
      <c r="E107"/>
      <c r="F107"/>
      <c r="G107" s="60"/>
      <c r="H107" s="60"/>
      <c r="I107" s="60"/>
      <c r="J107" s="60"/>
      <c r="K107" s="60"/>
      <c r="L107" s="60"/>
      <c r="M107" s="60"/>
      <c r="N107" s="62"/>
    </row>
    <row r="108" spans="1:14" ht="21" customHeight="1" x14ac:dyDescent="0.2">
      <c r="A108" s="88">
        <v>7059</v>
      </c>
      <c r="B108" s="89" t="s">
        <v>370</v>
      </c>
      <c r="C108" s="88" t="s">
        <v>152</v>
      </c>
      <c r="D108" t="str">
        <f t="shared" si="0"/>
        <v>WCI CABLE INC</v>
      </c>
      <c r="E108"/>
      <c r="F108"/>
      <c r="G108" s="60"/>
      <c r="H108" s="60"/>
      <c r="I108" s="60"/>
      <c r="J108" s="60"/>
      <c r="K108" s="60"/>
      <c r="L108" s="60"/>
      <c r="M108" s="60"/>
      <c r="N108" s="62"/>
    </row>
    <row r="109" spans="1:14" ht="21" customHeight="1" x14ac:dyDescent="0.2">
      <c r="A109" s="88">
        <v>7060</v>
      </c>
      <c r="B109" s="89" t="s">
        <v>371</v>
      </c>
      <c r="C109" s="88" t="s">
        <v>779</v>
      </c>
      <c r="D109" t="str">
        <f t="shared" si="0"/>
        <v>360NETWORKS(USA) INC</v>
      </c>
      <c r="E109"/>
      <c r="F109"/>
      <c r="G109" s="63"/>
      <c r="H109" s="63"/>
      <c r="I109" s="63"/>
      <c r="J109" s="63"/>
      <c r="K109" s="63"/>
      <c r="L109" s="63"/>
      <c r="M109" s="63"/>
      <c r="N109" s="64"/>
    </row>
    <row r="110" spans="1:14" ht="21" customHeight="1" x14ac:dyDescent="0.2">
      <c r="A110" s="88">
        <v>7061</v>
      </c>
      <c r="B110" s="89" t="s">
        <v>371</v>
      </c>
      <c r="C110" s="88" t="s">
        <v>780</v>
      </c>
      <c r="D110" t="str">
        <f t="shared" si="0"/>
        <v>LUXOR COMMUNICATIONS INC</v>
      </c>
      <c r="E110"/>
      <c r="F110"/>
      <c r="G110" s="63"/>
      <c r="H110" s="63"/>
      <c r="I110" s="63"/>
      <c r="J110" s="63"/>
      <c r="K110" s="63"/>
      <c r="L110" s="63"/>
      <c r="M110" s="63"/>
      <c r="N110" s="64"/>
    </row>
    <row r="111" spans="1:14" ht="21" customHeight="1" x14ac:dyDescent="0.2">
      <c r="A111" s="88">
        <v>7062</v>
      </c>
      <c r="B111" s="89" t="s">
        <v>371</v>
      </c>
      <c r="C111" s="88" t="s">
        <v>781</v>
      </c>
      <c r="D111" t="str">
        <f t="shared" si="0"/>
        <v>USVT.COM</v>
      </c>
      <c r="E111"/>
      <c r="F111"/>
      <c r="G111" s="60"/>
      <c r="H111" s="60"/>
      <c r="I111" s="60"/>
      <c r="J111" s="60"/>
      <c r="K111" s="60"/>
      <c r="L111" s="60"/>
      <c r="M111" s="60"/>
      <c r="N111" s="62"/>
    </row>
    <row r="112" spans="1:14" ht="21" customHeight="1" x14ac:dyDescent="0.2">
      <c r="A112" s="88">
        <v>7063</v>
      </c>
      <c r="B112" s="89" t="s">
        <v>371</v>
      </c>
      <c r="C112" s="88" t="s">
        <v>782</v>
      </c>
      <c r="D112" t="str">
        <f t="shared" si="0"/>
        <v>AMERICAN FARM BUREAU INC</v>
      </c>
      <c r="E112"/>
      <c r="F112"/>
      <c r="G112" s="60"/>
      <c r="H112" s="60"/>
      <c r="I112" s="60"/>
      <c r="J112" s="60"/>
      <c r="K112" s="60"/>
      <c r="L112" s="60"/>
      <c r="M112" s="60"/>
      <c r="N112" s="62"/>
    </row>
    <row r="113" spans="1:14" ht="21" customHeight="1" x14ac:dyDescent="0.2">
      <c r="A113" s="88">
        <v>7064</v>
      </c>
      <c r="B113" s="89" t="s">
        <v>371</v>
      </c>
      <c r="C113" s="88" t="s">
        <v>783</v>
      </c>
      <c r="D113" t="str">
        <f t="shared" si="0"/>
        <v>ALL-PHASE UTILITY CORP</v>
      </c>
      <c r="E113"/>
      <c r="F113"/>
      <c r="G113" s="60"/>
      <c r="H113" s="60"/>
      <c r="I113" s="60"/>
      <c r="J113" s="60"/>
      <c r="K113" s="60"/>
      <c r="L113" s="60"/>
      <c r="M113" s="60"/>
      <c r="N113" s="62"/>
    </row>
    <row r="114" spans="1:14" ht="21" customHeight="1" x14ac:dyDescent="0.2">
      <c r="A114" s="88">
        <v>7065</v>
      </c>
      <c r="B114" s="89" t="s">
        <v>371</v>
      </c>
      <c r="C114" s="88" t="s">
        <v>784</v>
      </c>
      <c r="D114" t="str">
        <f t="shared" si="0"/>
        <v>VOICE VISION INTERNATIONAL INC</v>
      </c>
      <c r="E114"/>
      <c r="F114"/>
      <c r="G114" s="60"/>
      <c r="H114" s="60"/>
      <c r="I114" s="60"/>
      <c r="J114" s="60"/>
      <c r="K114" s="60"/>
      <c r="L114" s="60"/>
      <c r="M114" s="60"/>
      <c r="N114" s="62"/>
    </row>
    <row r="115" spans="1:14" ht="21" customHeight="1" x14ac:dyDescent="0.2">
      <c r="A115" s="88">
        <v>7066</v>
      </c>
      <c r="B115" s="89" t="s">
        <v>371</v>
      </c>
      <c r="C115" s="88" t="s">
        <v>785</v>
      </c>
      <c r="D115" t="str">
        <f t="shared" si="0"/>
        <v>LCR TELECOMMUNICATIONS LLC</v>
      </c>
      <c r="E115"/>
      <c r="F115"/>
      <c r="G115" s="60"/>
      <c r="H115" s="60"/>
      <c r="I115" s="60"/>
      <c r="J115" s="60"/>
      <c r="K115" s="60"/>
      <c r="L115" s="60"/>
      <c r="M115" s="60"/>
      <c r="N115" s="62"/>
    </row>
    <row r="116" spans="1:14" ht="21" customHeight="1" x14ac:dyDescent="0.2">
      <c r="A116" s="88">
        <v>7067</v>
      </c>
      <c r="B116" s="89" t="s">
        <v>371</v>
      </c>
      <c r="C116" s="88" t="s">
        <v>786</v>
      </c>
      <c r="D116" t="str">
        <f t="shared" si="0"/>
        <v>LEGENDS COMMUNICATIONS INC</v>
      </c>
      <c r="E116"/>
      <c r="F116"/>
      <c r="G116" s="63"/>
      <c r="H116" s="63"/>
      <c r="I116" s="63"/>
      <c r="J116" s="63"/>
      <c r="K116" s="63"/>
      <c r="L116" s="63"/>
      <c r="M116" s="63"/>
      <c r="N116" s="64"/>
    </row>
    <row r="117" spans="1:14" ht="21" customHeight="1" x14ac:dyDescent="0.2">
      <c r="A117" s="88">
        <v>7068</v>
      </c>
      <c r="B117" s="89" t="s">
        <v>371</v>
      </c>
      <c r="C117" s="88" t="s">
        <v>787</v>
      </c>
      <c r="D117" t="str">
        <f t="shared" si="0"/>
        <v>DIAL-THRU INC</v>
      </c>
      <c r="E117"/>
      <c r="F117"/>
      <c r="G117" s="60"/>
      <c r="H117" s="60"/>
      <c r="I117" s="60"/>
      <c r="J117" s="60"/>
      <c r="K117" s="60"/>
      <c r="L117" s="60"/>
      <c r="M117" s="60"/>
      <c r="N117" s="62"/>
    </row>
    <row r="118" spans="1:14" ht="21" customHeight="1" x14ac:dyDescent="0.2">
      <c r="A118" s="88">
        <v>7069</v>
      </c>
      <c r="B118" s="89" t="s">
        <v>371</v>
      </c>
      <c r="C118" s="88" t="s">
        <v>788</v>
      </c>
      <c r="D118" t="str">
        <f t="shared" si="0"/>
        <v>BLACKSTONE COMMUNICATIONS CO</v>
      </c>
      <c r="E118"/>
      <c r="F118"/>
      <c r="G118" s="60"/>
      <c r="H118" s="60"/>
      <c r="I118" s="60"/>
      <c r="J118" s="60"/>
      <c r="K118" s="60"/>
      <c r="L118" s="60"/>
      <c r="M118" s="60"/>
      <c r="N118" s="62"/>
    </row>
    <row r="119" spans="1:14" ht="21" customHeight="1" x14ac:dyDescent="0.2">
      <c r="A119" s="88">
        <v>7070</v>
      </c>
      <c r="B119" s="89" t="s">
        <v>370</v>
      </c>
      <c r="C119" s="88" t="s">
        <v>153</v>
      </c>
      <c r="D119" t="str">
        <f t="shared" si="0"/>
        <v>BT COMMUNICATIONS SALES LLC</v>
      </c>
      <c r="E119"/>
      <c r="F119"/>
      <c r="G119" s="60"/>
      <c r="H119" s="60"/>
      <c r="I119" s="60"/>
      <c r="J119" s="60"/>
      <c r="K119" s="60"/>
      <c r="L119" s="60"/>
      <c r="M119" s="60"/>
      <c r="N119" s="62"/>
    </row>
    <row r="120" spans="1:14" ht="21" customHeight="1" x14ac:dyDescent="0.2">
      <c r="A120" s="88">
        <v>7071</v>
      </c>
      <c r="B120" s="89" t="s">
        <v>371</v>
      </c>
      <c r="C120" s="88" t="s">
        <v>789</v>
      </c>
      <c r="D120" t="str">
        <f t="shared" si="0"/>
        <v>CABLE &amp; WIRELESS GLOBAL MARKETS INC</v>
      </c>
      <c r="E120"/>
      <c r="F120"/>
      <c r="G120" s="63"/>
      <c r="H120" s="63"/>
      <c r="I120" s="63"/>
      <c r="J120" s="63"/>
      <c r="K120" s="63"/>
      <c r="L120" s="63"/>
      <c r="M120" s="63"/>
      <c r="N120" s="64"/>
    </row>
    <row r="121" spans="1:14" ht="21" customHeight="1" x14ac:dyDescent="0.2">
      <c r="A121" s="88">
        <v>7074</v>
      </c>
      <c r="B121" s="89" t="s">
        <v>371</v>
      </c>
      <c r="C121" s="88" t="s">
        <v>790</v>
      </c>
      <c r="D121" t="str">
        <f t="shared" si="0"/>
        <v>SOUTHNET TELECOMM SERVICES INC</v>
      </c>
      <c r="E121"/>
      <c r="F121"/>
      <c r="G121" s="60"/>
      <c r="H121" s="60"/>
      <c r="I121" s="60"/>
      <c r="J121" s="60"/>
      <c r="K121" s="60"/>
      <c r="L121" s="60"/>
      <c r="M121" s="60"/>
      <c r="N121" s="62"/>
    </row>
    <row r="122" spans="1:14" ht="21" customHeight="1" x14ac:dyDescent="0.2">
      <c r="A122" s="88">
        <v>7075</v>
      </c>
      <c r="B122" s="89" t="s">
        <v>371</v>
      </c>
      <c r="C122" s="88" t="s">
        <v>791</v>
      </c>
      <c r="D122" t="str">
        <f t="shared" si="0"/>
        <v>ASC TELECOM INC</v>
      </c>
      <c r="E122"/>
      <c r="F122"/>
      <c r="G122" s="60"/>
      <c r="H122" s="60"/>
      <c r="I122" s="60"/>
      <c r="J122" s="60"/>
      <c r="K122" s="60"/>
      <c r="L122" s="60"/>
      <c r="M122" s="60"/>
      <c r="N122" s="62"/>
    </row>
    <row r="123" spans="1:14" ht="21" customHeight="1" x14ac:dyDescent="0.2">
      <c r="A123" s="88">
        <v>7076</v>
      </c>
      <c r="B123" s="89" t="s">
        <v>371</v>
      </c>
      <c r="C123" s="88" t="s">
        <v>792</v>
      </c>
      <c r="D123" t="str">
        <f t="shared" si="0"/>
        <v>PAYLEXX UTILITIES &amp; TELECOMMUNICATION SERVICES OF AMERICA INC</v>
      </c>
      <c r="E123"/>
      <c r="F123"/>
      <c r="G123" s="60"/>
      <c r="H123" s="60"/>
      <c r="I123" s="60"/>
      <c r="J123" s="60"/>
      <c r="K123" s="60"/>
      <c r="L123" s="60"/>
      <c r="M123" s="60"/>
      <c r="N123" s="62"/>
    </row>
    <row r="124" spans="1:14" ht="21" customHeight="1" x14ac:dyDescent="0.2">
      <c r="A124" s="88">
        <v>7077</v>
      </c>
      <c r="B124" s="89" t="s">
        <v>371</v>
      </c>
      <c r="C124" s="88" t="s">
        <v>793</v>
      </c>
      <c r="D124" t="str">
        <f t="shared" si="0"/>
        <v>FON DIGITAL NETWORK INC</v>
      </c>
      <c r="E124"/>
      <c r="F124"/>
      <c r="G124" s="60"/>
      <c r="H124" s="60"/>
      <c r="I124" s="60"/>
      <c r="J124" s="60"/>
      <c r="K124" s="60"/>
      <c r="L124" s="60"/>
      <c r="M124" s="60"/>
      <c r="N124" s="62"/>
    </row>
    <row r="125" spans="1:14" ht="21" customHeight="1" x14ac:dyDescent="0.2">
      <c r="A125" s="88">
        <v>7078</v>
      </c>
      <c r="B125" s="89" t="s">
        <v>371</v>
      </c>
      <c r="C125" s="88" t="s">
        <v>794</v>
      </c>
      <c r="D125" t="str">
        <f t="shared" si="0"/>
        <v>THE FREE NETWORK LLC</v>
      </c>
      <c r="E125"/>
      <c r="F125"/>
      <c r="G125" s="60"/>
      <c r="H125" s="60"/>
      <c r="I125" s="60"/>
      <c r="J125" s="60"/>
      <c r="K125" s="60"/>
      <c r="L125" s="60"/>
      <c r="M125" s="60"/>
      <c r="N125" s="62"/>
    </row>
    <row r="126" spans="1:14" ht="21" customHeight="1" x14ac:dyDescent="0.2">
      <c r="A126" s="88">
        <v>7079</v>
      </c>
      <c r="B126" s="89" t="s">
        <v>371</v>
      </c>
      <c r="C126" s="88" t="s">
        <v>795</v>
      </c>
      <c r="D126" t="str">
        <f t="shared" ref="D126:D189" si="1">+C126</f>
        <v>ERBIA NETWORK INC</v>
      </c>
      <c r="E126"/>
      <c r="F126"/>
      <c r="G126" s="60"/>
      <c r="H126" s="60"/>
      <c r="I126" s="60"/>
      <c r="J126" s="60"/>
      <c r="K126" s="60"/>
      <c r="L126" s="60"/>
      <c r="M126" s="60"/>
      <c r="N126" s="62"/>
    </row>
    <row r="127" spans="1:14" ht="21" customHeight="1" x14ac:dyDescent="0.2">
      <c r="A127" s="88">
        <v>7080</v>
      </c>
      <c r="B127" s="89" t="s">
        <v>371</v>
      </c>
      <c r="C127" s="88" t="s">
        <v>796</v>
      </c>
      <c r="D127" t="str">
        <f t="shared" si="1"/>
        <v>OZARK TELECOM INC</v>
      </c>
      <c r="E127"/>
      <c r="F127"/>
      <c r="G127" s="60"/>
      <c r="H127" s="60"/>
      <c r="I127" s="60"/>
      <c r="J127" s="60"/>
      <c r="K127" s="60"/>
      <c r="L127" s="60"/>
      <c r="M127" s="60"/>
      <c r="N127" s="62"/>
    </row>
    <row r="128" spans="1:14" ht="21" customHeight="1" x14ac:dyDescent="0.2">
      <c r="A128" s="88">
        <v>7081</v>
      </c>
      <c r="B128" s="89" t="s">
        <v>371</v>
      </c>
      <c r="C128" s="88" t="s">
        <v>797</v>
      </c>
      <c r="D128" t="str">
        <f t="shared" si="1"/>
        <v>TELECOMMUNICATIONS RESOURCES INC</v>
      </c>
      <c r="E128"/>
      <c r="F128"/>
      <c r="G128" s="60"/>
      <c r="H128" s="60"/>
      <c r="I128" s="60"/>
      <c r="J128" s="60"/>
      <c r="K128" s="60"/>
      <c r="L128" s="60"/>
      <c r="M128" s="60"/>
      <c r="N128" s="62"/>
    </row>
    <row r="129" spans="1:14" ht="21" customHeight="1" x14ac:dyDescent="0.2">
      <c r="A129" s="88">
        <v>7082</v>
      </c>
      <c r="B129" s="89" t="s">
        <v>371</v>
      </c>
      <c r="C129" s="88" t="s">
        <v>798</v>
      </c>
      <c r="D129" t="str">
        <f t="shared" si="1"/>
        <v>TWISTER COMMUNICATIONS NETWORK INC</v>
      </c>
      <c r="E129"/>
      <c r="F129"/>
      <c r="G129" s="60"/>
      <c r="H129" s="60"/>
      <c r="I129" s="60"/>
      <c r="J129" s="60"/>
      <c r="K129" s="60"/>
      <c r="L129" s="60"/>
      <c r="M129" s="60"/>
      <c r="N129" s="62"/>
    </row>
    <row r="130" spans="1:14" ht="21" customHeight="1" x14ac:dyDescent="0.2">
      <c r="A130" s="88">
        <v>7083</v>
      </c>
      <c r="B130" s="89" t="s">
        <v>371</v>
      </c>
      <c r="C130" s="88" t="s">
        <v>799</v>
      </c>
      <c r="D130" t="str">
        <f t="shared" si="1"/>
        <v>UNITED STATES ADVANCED NETWORK INC</v>
      </c>
      <c r="E130"/>
      <c r="F130"/>
      <c r="G130" s="60"/>
      <c r="H130" s="60"/>
      <c r="I130" s="60"/>
      <c r="J130" s="60"/>
      <c r="K130" s="60"/>
      <c r="L130" s="60"/>
      <c r="M130" s="60"/>
      <c r="N130" s="62"/>
    </row>
    <row r="131" spans="1:14" ht="21" customHeight="1" x14ac:dyDescent="0.2">
      <c r="A131" s="88">
        <v>7084</v>
      </c>
      <c r="B131" s="89" t="s">
        <v>371</v>
      </c>
      <c r="C131" s="88" t="s">
        <v>800</v>
      </c>
      <c r="D131" t="str">
        <f t="shared" si="1"/>
        <v>FIRST TELEPHONE CO</v>
      </c>
      <c r="E131"/>
      <c r="F131"/>
      <c r="G131" s="60"/>
      <c r="H131" s="60"/>
      <c r="I131" s="60"/>
      <c r="J131" s="60"/>
      <c r="K131" s="60"/>
      <c r="L131" s="60"/>
      <c r="M131" s="60"/>
      <c r="N131" s="62"/>
    </row>
    <row r="132" spans="1:14" ht="21" customHeight="1" x14ac:dyDescent="0.2">
      <c r="A132" s="88">
        <v>7085</v>
      </c>
      <c r="B132" s="89" t="s">
        <v>371</v>
      </c>
      <c r="C132" s="88" t="s">
        <v>801</v>
      </c>
      <c r="D132" t="str">
        <f t="shared" si="1"/>
        <v>QCC INC</v>
      </c>
      <c r="E132"/>
      <c r="F132"/>
      <c r="G132" s="60"/>
      <c r="H132" s="60"/>
      <c r="I132" s="60"/>
      <c r="J132" s="60"/>
      <c r="K132" s="60"/>
      <c r="L132" s="60"/>
      <c r="M132" s="60"/>
      <c r="N132" s="62"/>
    </row>
    <row r="133" spans="1:14" ht="21" customHeight="1" x14ac:dyDescent="0.2">
      <c r="A133" s="88">
        <v>7086</v>
      </c>
      <c r="B133" s="89" t="s">
        <v>370</v>
      </c>
      <c r="C133" s="88" t="s">
        <v>154</v>
      </c>
      <c r="D133" t="str">
        <f t="shared" si="1"/>
        <v>AMERIVISION COMMUNICATIONS INC</v>
      </c>
      <c r="E133"/>
      <c r="F133"/>
      <c r="G133" s="60"/>
      <c r="H133" s="60"/>
      <c r="I133" s="60"/>
      <c r="J133" s="60"/>
      <c r="K133" s="60"/>
      <c r="L133" s="60"/>
      <c r="M133" s="60"/>
      <c r="N133" s="62"/>
    </row>
    <row r="134" spans="1:14" ht="21" customHeight="1" x14ac:dyDescent="0.2">
      <c r="A134" s="88">
        <v>7087</v>
      </c>
      <c r="B134" s="89" t="s">
        <v>371</v>
      </c>
      <c r="C134" s="88" t="s">
        <v>802</v>
      </c>
      <c r="D134" t="str">
        <f t="shared" si="1"/>
        <v>GLOBAL TIME INC</v>
      </c>
      <c r="E134"/>
      <c r="F134"/>
      <c r="G134" s="63"/>
      <c r="H134" s="63"/>
      <c r="I134" s="63"/>
      <c r="J134" s="63"/>
      <c r="K134" s="63"/>
      <c r="L134" s="63"/>
      <c r="M134" s="63"/>
      <c r="N134" s="64"/>
    </row>
    <row r="135" spans="1:14" ht="21" customHeight="1" x14ac:dyDescent="0.2">
      <c r="A135" s="88">
        <v>7088</v>
      </c>
      <c r="B135" s="89" t="s">
        <v>371</v>
      </c>
      <c r="C135" s="88" t="s">
        <v>803</v>
      </c>
      <c r="D135" t="str">
        <f t="shared" si="1"/>
        <v>GTC TELECOM</v>
      </c>
      <c r="E135"/>
      <c r="F135"/>
      <c r="G135" s="60"/>
      <c r="H135" s="60"/>
      <c r="I135" s="60"/>
      <c r="J135" s="60"/>
      <c r="K135" s="60"/>
      <c r="L135" s="60"/>
      <c r="M135" s="60"/>
      <c r="N135" s="62"/>
    </row>
    <row r="136" spans="1:14" ht="21" customHeight="1" x14ac:dyDescent="0.2">
      <c r="A136" s="88">
        <v>7089</v>
      </c>
      <c r="B136" s="89" t="s">
        <v>371</v>
      </c>
      <c r="C136" s="88" t="s">
        <v>804</v>
      </c>
      <c r="D136" t="str">
        <f t="shared" si="1"/>
        <v>DIRECT ONE LLC</v>
      </c>
      <c r="E136"/>
      <c r="F136"/>
      <c r="G136" s="60"/>
      <c r="H136" s="60"/>
      <c r="I136" s="60"/>
      <c r="J136" s="60"/>
      <c r="K136" s="60"/>
      <c r="L136" s="60"/>
      <c r="M136" s="60"/>
      <c r="N136" s="62"/>
    </row>
    <row r="137" spans="1:14" ht="21" customHeight="1" x14ac:dyDescent="0.2">
      <c r="A137" s="88">
        <v>7090</v>
      </c>
      <c r="B137" s="89" t="s">
        <v>371</v>
      </c>
      <c r="C137" s="88" t="s">
        <v>805</v>
      </c>
      <c r="D137" t="str">
        <f t="shared" si="1"/>
        <v>ONE CALL COMMUNICATIONS INC</v>
      </c>
      <c r="E137"/>
      <c r="F137"/>
      <c r="G137" s="60"/>
      <c r="H137" s="60"/>
      <c r="I137" s="60"/>
      <c r="J137" s="60"/>
      <c r="K137" s="60"/>
      <c r="L137" s="60"/>
      <c r="M137" s="60"/>
      <c r="N137" s="62"/>
    </row>
    <row r="138" spans="1:14" ht="21" customHeight="1" x14ac:dyDescent="0.2">
      <c r="A138" s="88">
        <v>7091</v>
      </c>
      <c r="B138" s="89" t="s">
        <v>371</v>
      </c>
      <c r="C138" s="88" t="s">
        <v>806</v>
      </c>
      <c r="D138" t="str">
        <f t="shared" si="1"/>
        <v>ATN COMMUNICATIONS INC</v>
      </c>
      <c r="E138"/>
      <c r="F138"/>
      <c r="G138" s="60"/>
      <c r="H138" s="60"/>
      <c r="I138" s="60"/>
      <c r="J138" s="60"/>
      <c r="K138" s="60"/>
      <c r="L138" s="60"/>
      <c r="M138" s="60"/>
      <c r="N138" s="62"/>
    </row>
    <row r="139" spans="1:14" ht="21" customHeight="1" x14ac:dyDescent="0.2">
      <c r="A139" s="88">
        <v>7092</v>
      </c>
      <c r="B139" s="89" t="s">
        <v>371</v>
      </c>
      <c r="C139" s="88" t="s">
        <v>807</v>
      </c>
      <c r="D139" t="str">
        <f t="shared" si="1"/>
        <v>CIERA NETWORK SYSTEMS INC</v>
      </c>
      <c r="E139"/>
      <c r="F139"/>
      <c r="G139" s="60"/>
      <c r="H139" s="60"/>
      <c r="I139" s="60"/>
      <c r="J139" s="60"/>
      <c r="K139" s="60"/>
      <c r="L139" s="60"/>
      <c r="M139" s="60"/>
      <c r="N139" s="62"/>
    </row>
    <row r="140" spans="1:14" ht="21" customHeight="1" x14ac:dyDescent="0.2">
      <c r="A140" s="88">
        <v>7093</v>
      </c>
      <c r="B140" s="89" t="s">
        <v>371</v>
      </c>
      <c r="C140" s="88" t="s">
        <v>808</v>
      </c>
      <c r="D140" t="str">
        <f t="shared" si="1"/>
        <v>CANNECT COMMUNICATIONS INC</v>
      </c>
      <c r="E140"/>
      <c r="F140"/>
      <c r="G140" s="60"/>
      <c r="H140" s="60"/>
      <c r="I140" s="60"/>
      <c r="J140" s="60"/>
      <c r="K140" s="60"/>
      <c r="L140" s="60"/>
      <c r="M140" s="60"/>
      <c r="N140" s="62"/>
    </row>
    <row r="141" spans="1:14" ht="21" customHeight="1" x14ac:dyDescent="0.2">
      <c r="A141" s="88">
        <v>7094</v>
      </c>
      <c r="B141" s="89" t="s">
        <v>371</v>
      </c>
      <c r="C141" s="88" t="s">
        <v>809</v>
      </c>
      <c r="D141" t="str">
        <f t="shared" si="1"/>
        <v>MAXXIS COMMUNICATIONS INC</v>
      </c>
      <c r="E141"/>
      <c r="F141"/>
      <c r="G141" s="60"/>
      <c r="H141" s="60"/>
      <c r="I141" s="60"/>
      <c r="J141" s="60"/>
      <c r="K141" s="60"/>
      <c r="L141" s="60"/>
      <c r="M141" s="60"/>
      <c r="N141" s="62"/>
    </row>
    <row r="142" spans="1:14" ht="21" customHeight="1" x14ac:dyDescent="0.2">
      <c r="A142" s="88">
        <v>7095</v>
      </c>
      <c r="B142" s="89" t="s">
        <v>371</v>
      </c>
      <c r="C142" s="88" t="s">
        <v>810</v>
      </c>
      <c r="D142" t="str">
        <f t="shared" si="1"/>
        <v>NOR COMMUNICATIONS INC</v>
      </c>
      <c r="E142"/>
      <c r="F142"/>
      <c r="G142" s="60"/>
      <c r="H142" s="60"/>
      <c r="I142" s="60"/>
      <c r="J142" s="60"/>
      <c r="K142" s="60"/>
      <c r="L142" s="60"/>
      <c r="M142" s="60"/>
      <c r="N142" s="62"/>
    </row>
    <row r="143" spans="1:14" ht="21" customHeight="1" x14ac:dyDescent="0.2">
      <c r="A143" s="88">
        <v>7096</v>
      </c>
      <c r="B143" s="89" t="s">
        <v>371</v>
      </c>
      <c r="C143" s="88" t="s">
        <v>811</v>
      </c>
      <c r="D143" t="str">
        <f t="shared" si="1"/>
        <v>COMPLUS LLC</v>
      </c>
      <c r="E143"/>
      <c r="F143"/>
      <c r="G143" s="60"/>
      <c r="H143" s="60"/>
      <c r="I143" s="60"/>
      <c r="J143" s="60"/>
      <c r="K143" s="60"/>
      <c r="L143" s="60"/>
      <c r="M143" s="60"/>
      <c r="N143" s="62"/>
    </row>
    <row r="144" spans="1:14" ht="21" customHeight="1" x14ac:dyDescent="0.2">
      <c r="A144" s="88">
        <v>7097</v>
      </c>
      <c r="B144" s="89" t="s">
        <v>371</v>
      </c>
      <c r="C144" s="88" t="s">
        <v>812</v>
      </c>
      <c r="D144" t="str">
        <f t="shared" si="1"/>
        <v>TRANSWORLD NETWORK CORP</v>
      </c>
      <c r="E144"/>
      <c r="F144"/>
      <c r="G144" s="60"/>
      <c r="H144" s="60"/>
      <c r="I144" s="60"/>
      <c r="J144" s="60"/>
      <c r="K144" s="60"/>
      <c r="L144" s="60"/>
      <c r="M144" s="60"/>
      <c r="N144" s="62"/>
    </row>
    <row r="145" spans="1:14" ht="21" customHeight="1" x14ac:dyDescent="0.2">
      <c r="A145" s="88">
        <v>7098</v>
      </c>
      <c r="B145" s="89" t="s">
        <v>371</v>
      </c>
      <c r="C145" s="88" t="s">
        <v>813</v>
      </c>
      <c r="D145" t="str">
        <f t="shared" si="1"/>
        <v>TEAM TELECOMMUNICATIONS LLC</v>
      </c>
      <c r="E145"/>
      <c r="F145"/>
      <c r="G145" s="60"/>
      <c r="H145" s="60"/>
      <c r="I145" s="60"/>
      <c r="J145" s="60"/>
      <c r="K145" s="60"/>
      <c r="L145" s="60"/>
      <c r="M145" s="60"/>
      <c r="N145" s="62"/>
    </row>
    <row r="146" spans="1:14" ht="21" customHeight="1" x14ac:dyDescent="0.2">
      <c r="A146" s="88">
        <v>7099</v>
      </c>
      <c r="B146" s="89" t="s">
        <v>371</v>
      </c>
      <c r="C146" s="88" t="s">
        <v>814</v>
      </c>
      <c r="D146" t="str">
        <f t="shared" si="1"/>
        <v>GLYPHICS COMMUNICATIONS INC</v>
      </c>
      <c r="E146"/>
      <c r="F146"/>
      <c r="G146" s="60"/>
      <c r="H146" s="61"/>
      <c r="I146" s="60"/>
      <c r="J146" s="60"/>
      <c r="K146" s="60"/>
      <c r="L146" s="60"/>
      <c r="M146" s="60"/>
      <c r="N146" s="62"/>
    </row>
    <row r="147" spans="1:14" ht="21" customHeight="1" x14ac:dyDescent="0.2">
      <c r="A147" s="88">
        <v>7100</v>
      </c>
      <c r="B147" s="89" t="s">
        <v>371</v>
      </c>
      <c r="C147" s="88" t="s">
        <v>815</v>
      </c>
      <c r="D147" t="str">
        <f t="shared" si="1"/>
        <v>ONESTAR LONG DISTANCE INC</v>
      </c>
      <c r="E147"/>
      <c r="F147"/>
      <c r="G147" s="60"/>
      <c r="H147" s="60"/>
      <c r="I147" s="60"/>
      <c r="J147" s="60"/>
      <c r="K147" s="60"/>
      <c r="L147" s="60"/>
      <c r="M147" s="60"/>
      <c r="N147" s="62"/>
    </row>
    <row r="148" spans="1:14" ht="21" customHeight="1" x14ac:dyDescent="0.2">
      <c r="A148" s="88">
        <v>7101</v>
      </c>
      <c r="B148" s="89" t="s">
        <v>371</v>
      </c>
      <c r="C148" s="88" t="s">
        <v>816</v>
      </c>
      <c r="D148" t="str">
        <f t="shared" si="1"/>
        <v>CENTURYLINK PUBLIC COMMUNICATIONS INC</v>
      </c>
      <c r="E148"/>
      <c r="F148"/>
      <c r="G148" s="60"/>
      <c r="H148" s="60"/>
      <c r="I148" s="60"/>
      <c r="J148" s="60"/>
      <c r="K148" s="60"/>
      <c r="L148" s="60"/>
      <c r="M148" s="60"/>
      <c r="N148" s="62"/>
    </row>
    <row r="149" spans="1:14" ht="21" customHeight="1" x14ac:dyDescent="0.2">
      <c r="A149" s="88">
        <v>7102</v>
      </c>
      <c r="B149" s="89" t="s">
        <v>371</v>
      </c>
      <c r="C149" s="88" t="s">
        <v>817</v>
      </c>
      <c r="D149" t="str">
        <f t="shared" si="1"/>
        <v>U S OPERATORS INC</v>
      </c>
      <c r="E149"/>
      <c r="F149"/>
      <c r="G149" s="63"/>
      <c r="H149" s="63"/>
      <c r="I149" s="63"/>
      <c r="J149" s="63"/>
      <c r="K149" s="63"/>
      <c r="L149" s="63"/>
      <c r="M149" s="63"/>
      <c r="N149" s="64"/>
    </row>
    <row r="150" spans="1:14" ht="21" customHeight="1" x14ac:dyDescent="0.2">
      <c r="A150" s="88">
        <v>7103</v>
      </c>
      <c r="B150" s="89" t="s">
        <v>371</v>
      </c>
      <c r="C150" s="88" t="s">
        <v>818</v>
      </c>
      <c r="D150" t="str">
        <f t="shared" si="1"/>
        <v>CENTURYTEL LONG DISTANCE LLC</v>
      </c>
      <c r="E150"/>
      <c r="F150"/>
      <c r="G150" s="60"/>
      <c r="H150" s="60"/>
      <c r="I150" s="60"/>
      <c r="J150" s="60"/>
      <c r="K150" s="60"/>
      <c r="L150" s="60"/>
      <c r="M150" s="60"/>
      <c r="N150" s="62"/>
    </row>
    <row r="151" spans="1:14" ht="21" customHeight="1" x14ac:dyDescent="0.2">
      <c r="A151" s="88">
        <v>7104</v>
      </c>
      <c r="B151" s="89" t="s">
        <v>371</v>
      </c>
      <c r="C151" s="88" t="s">
        <v>819</v>
      </c>
      <c r="D151" t="str">
        <f t="shared" si="1"/>
        <v>DCI COMMUNICATIONS INC</v>
      </c>
      <c r="E151"/>
      <c r="F151"/>
      <c r="G151" s="63"/>
      <c r="H151" s="63"/>
      <c r="I151" s="63"/>
      <c r="J151" s="63"/>
      <c r="K151" s="63"/>
      <c r="L151" s="63"/>
      <c r="M151" s="63"/>
      <c r="N151" s="64"/>
    </row>
    <row r="152" spans="1:14" ht="21" customHeight="1" x14ac:dyDescent="0.2">
      <c r="A152" s="88">
        <v>7105</v>
      </c>
      <c r="B152" s="89" t="s">
        <v>371</v>
      </c>
      <c r="C152" s="88" t="s">
        <v>820</v>
      </c>
      <c r="D152" t="str">
        <f t="shared" si="1"/>
        <v>MARATHON COMMUNICATIONS CORP</v>
      </c>
      <c r="E152"/>
      <c r="F152"/>
      <c r="G152" s="60"/>
      <c r="H152" s="60"/>
      <c r="I152" s="60"/>
      <c r="J152" s="60"/>
      <c r="K152" s="60"/>
      <c r="L152" s="60"/>
      <c r="M152" s="60"/>
      <c r="N152" s="62"/>
    </row>
    <row r="153" spans="1:14" ht="21" customHeight="1" x14ac:dyDescent="0.2">
      <c r="A153" s="88">
        <v>7107</v>
      </c>
      <c r="B153" s="89" t="s">
        <v>371</v>
      </c>
      <c r="C153" s="88" t="s">
        <v>821</v>
      </c>
      <c r="D153" t="str">
        <f t="shared" si="1"/>
        <v>INTERNATIONAL EXCHANGE COMMUNICATIONS INC</v>
      </c>
      <c r="E153"/>
      <c r="F153"/>
      <c r="G153" s="60"/>
      <c r="H153" s="60"/>
      <c r="I153" s="60"/>
      <c r="J153" s="60"/>
      <c r="K153" s="60"/>
      <c r="L153" s="60"/>
      <c r="M153" s="60"/>
      <c r="N153" s="62"/>
    </row>
    <row r="154" spans="1:14" ht="21" customHeight="1" x14ac:dyDescent="0.2">
      <c r="A154" s="88">
        <v>7108</v>
      </c>
      <c r="B154" s="89" t="s">
        <v>371</v>
      </c>
      <c r="C154" s="88" t="s">
        <v>822</v>
      </c>
      <c r="D154" t="str">
        <f t="shared" si="1"/>
        <v>ATLANTIC TELEPHONE CO INC</v>
      </c>
      <c r="E154"/>
      <c r="F154"/>
      <c r="G154" s="60"/>
      <c r="H154" s="61"/>
      <c r="I154" s="60"/>
      <c r="J154" s="60"/>
      <c r="K154" s="60"/>
      <c r="L154" s="60"/>
      <c r="M154" s="60"/>
      <c r="N154" s="62"/>
    </row>
    <row r="155" spans="1:14" ht="21" customHeight="1" x14ac:dyDescent="0.2">
      <c r="A155" s="88">
        <v>7109</v>
      </c>
      <c r="B155" s="89" t="s">
        <v>371</v>
      </c>
      <c r="C155" s="88" t="s">
        <v>823</v>
      </c>
      <c r="D155" t="str">
        <f t="shared" si="1"/>
        <v>FREEDOM COMMUNICATIONS CORP</v>
      </c>
      <c r="E155"/>
      <c r="F155"/>
      <c r="G155" s="60"/>
      <c r="H155" s="60"/>
      <c r="I155" s="60"/>
      <c r="J155" s="60"/>
      <c r="K155" s="60"/>
      <c r="L155" s="60"/>
      <c r="M155" s="60"/>
      <c r="N155" s="62"/>
    </row>
    <row r="156" spans="1:14" ht="21" customHeight="1" x14ac:dyDescent="0.2">
      <c r="A156" s="88">
        <v>7110</v>
      </c>
      <c r="B156" s="89" t="s">
        <v>371</v>
      </c>
      <c r="C156" s="88" t="s">
        <v>824</v>
      </c>
      <c r="D156" t="str">
        <f t="shared" si="1"/>
        <v>REACHONE INC</v>
      </c>
      <c r="E156"/>
      <c r="F156"/>
      <c r="G156" s="60"/>
      <c r="H156" s="60"/>
      <c r="I156" s="60"/>
      <c r="J156" s="60"/>
      <c r="K156" s="60"/>
      <c r="L156" s="60"/>
      <c r="M156" s="60"/>
      <c r="N156" s="62"/>
    </row>
    <row r="157" spans="1:14" ht="21" customHeight="1" x14ac:dyDescent="0.2">
      <c r="A157" s="88">
        <v>7111</v>
      </c>
      <c r="B157" s="89" t="s">
        <v>371</v>
      </c>
      <c r="C157" s="88" t="s">
        <v>825</v>
      </c>
      <c r="D157" t="str">
        <f t="shared" si="1"/>
        <v>LEGACY LONG DISTANCE INTERNATIONAL INC</v>
      </c>
      <c r="E157"/>
      <c r="F157"/>
      <c r="G157" s="60"/>
      <c r="H157" s="60"/>
      <c r="I157" s="60"/>
      <c r="J157" s="60"/>
      <c r="K157" s="60"/>
      <c r="L157" s="60"/>
      <c r="M157" s="60"/>
      <c r="N157" s="62"/>
    </row>
    <row r="158" spans="1:14" ht="21" customHeight="1" x14ac:dyDescent="0.2">
      <c r="A158" s="88">
        <v>7112</v>
      </c>
      <c r="B158" s="89" t="s">
        <v>371</v>
      </c>
      <c r="C158" s="88" t="s">
        <v>826</v>
      </c>
      <c r="D158" t="str">
        <f t="shared" si="1"/>
        <v>PROMISE-NET INTERNATIONAL LTD</v>
      </c>
      <c r="E158"/>
      <c r="F158"/>
      <c r="G158" s="63"/>
      <c r="H158" s="63"/>
      <c r="I158" s="63"/>
      <c r="J158" s="63"/>
      <c r="K158" s="63"/>
      <c r="L158" s="63"/>
      <c r="M158" s="63"/>
      <c r="N158" s="64"/>
    </row>
    <row r="159" spans="1:14" ht="21" customHeight="1" x14ac:dyDescent="0.2">
      <c r="A159" s="88">
        <v>7113</v>
      </c>
      <c r="B159" s="89" t="s">
        <v>371</v>
      </c>
      <c r="C159" s="88" t="s">
        <v>827</v>
      </c>
      <c r="D159" t="str">
        <f t="shared" si="1"/>
        <v>TALTON INVISION INC</v>
      </c>
      <c r="E159"/>
      <c r="F159"/>
      <c r="G159" s="60"/>
      <c r="H159" s="60"/>
      <c r="I159" s="60"/>
      <c r="J159" s="60"/>
      <c r="K159" s="60"/>
      <c r="L159" s="60"/>
      <c r="M159" s="60"/>
      <c r="N159" s="62"/>
    </row>
    <row r="160" spans="1:14" ht="21" customHeight="1" x14ac:dyDescent="0.2">
      <c r="A160" s="88">
        <v>7114</v>
      </c>
      <c r="B160" s="89" t="s">
        <v>370</v>
      </c>
      <c r="C160" s="88" t="s">
        <v>155</v>
      </c>
      <c r="D160" t="str">
        <f t="shared" si="1"/>
        <v>WILTEL COMMUNICATIONS LLC</v>
      </c>
      <c r="E160"/>
      <c r="F160"/>
      <c r="G160" s="60"/>
      <c r="H160" s="60"/>
      <c r="I160" s="60"/>
      <c r="J160" s="60"/>
      <c r="K160" s="60"/>
      <c r="L160" s="60"/>
      <c r="M160" s="60"/>
      <c r="N160" s="62"/>
    </row>
    <row r="161" spans="1:14" ht="21" customHeight="1" x14ac:dyDescent="0.2">
      <c r="A161" s="88">
        <v>7115</v>
      </c>
      <c r="B161" s="89" t="s">
        <v>371</v>
      </c>
      <c r="C161" s="88" t="s">
        <v>828</v>
      </c>
      <c r="D161" t="str">
        <f t="shared" si="1"/>
        <v>TREASURETEL INC</v>
      </c>
      <c r="E161"/>
      <c r="F161"/>
      <c r="G161" s="63"/>
      <c r="H161" s="63"/>
      <c r="I161" s="63"/>
      <c r="J161" s="63"/>
      <c r="K161" s="63"/>
      <c r="L161" s="63"/>
      <c r="M161" s="63"/>
      <c r="N161" s="64"/>
    </row>
    <row r="162" spans="1:14" ht="21" customHeight="1" x14ac:dyDescent="0.2">
      <c r="A162" s="88">
        <v>7116</v>
      </c>
      <c r="B162" s="89" t="s">
        <v>371</v>
      </c>
      <c r="C162" s="88" t="s">
        <v>829</v>
      </c>
      <c r="D162" t="str">
        <f t="shared" si="1"/>
        <v>LONG DISTANCE AMERICA INC</v>
      </c>
      <c r="E162"/>
      <c r="F162"/>
      <c r="G162" s="60"/>
      <c r="H162" s="60"/>
      <c r="I162" s="60"/>
      <c r="J162" s="60"/>
      <c r="K162" s="60"/>
      <c r="L162" s="60"/>
      <c r="M162" s="60"/>
      <c r="N162" s="62"/>
    </row>
    <row r="163" spans="1:14" ht="21" customHeight="1" x14ac:dyDescent="0.2">
      <c r="A163" s="88">
        <v>7117</v>
      </c>
      <c r="B163" s="89" t="s">
        <v>371</v>
      </c>
      <c r="C163" s="88" t="s">
        <v>830</v>
      </c>
      <c r="D163" t="str">
        <f t="shared" si="1"/>
        <v>NEW MILLENNIUM CONQUEST SERVICE CORP</v>
      </c>
      <c r="E163"/>
      <c r="F163"/>
      <c r="G163" s="60"/>
      <c r="H163" s="60"/>
      <c r="I163" s="60"/>
      <c r="J163" s="60"/>
      <c r="K163" s="60"/>
      <c r="L163" s="60"/>
      <c r="M163" s="60"/>
      <c r="N163" s="62"/>
    </row>
    <row r="164" spans="1:14" ht="21" customHeight="1" x14ac:dyDescent="0.2">
      <c r="A164" s="88">
        <v>7118</v>
      </c>
      <c r="B164" s="89" t="s">
        <v>371</v>
      </c>
      <c r="C164" s="88" t="s">
        <v>831</v>
      </c>
      <c r="D164" t="str">
        <f t="shared" si="1"/>
        <v>SPECIAL ACCOUNTS BILLING GROUP INC</v>
      </c>
      <c r="E164"/>
      <c r="F164"/>
      <c r="G164" s="60"/>
      <c r="H164" s="60"/>
      <c r="I164" s="60"/>
      <c r="J164" s="60"/>
      <c r="K164" s="60"/>
      <c r="L164" s="60"/>
      <c r="M164" s="60"/>
      <c r="N164" s="62"/>
    </row>
    <row r="165" spans="1:14" ht="21" customHeight="1" x14ac:dyDescent="0.2">
      <c r="A165" s="88">
        <v>7119</v>
      </c>
      <c r="B165" s="89" t="s">
        <v>371</v>
      </c>
      <c r="C165" s="88" t="s">
        <v>832</v>
      </c>
      <c r="D165" t="str">
        <f t="shared" si="1"/>
        <v>TELQUEST COMMUNICATIONS INC</v>
      </c>
      <c r="E165"/>
      <c r="F165"/>
      <c r="G165" s="60"/>
      <c r="H165" s="60"/>
      <c r="I165" s="60"/>
      <c r="J165" s="60"/>
      <c r="K165" s="60"/>
      <c r="L165" s="60"/>
      <c r="M165" s="60"/>
      <c r="N165" s="62"/>
    </row>
    <row r="166" spans="1:14" ht="21" customHeight="1" x14ac:dyDescent="0.2">
      <c r="A166" s="88">
        <v>7120</v>
      </c>
      <c r="B166" s="89" t="s">
        <v>371</v>
      </c>
      <c r="C166" s="88" t="s">
        <v>833</v>
      </c>
      <c r="D166" t="str">
        <f t="shared" si="1"/>
        <v>SPEER COMMUNICATIONS VIRTUAL MEDIA INC</v>
      </c>
      <c r="E166"/>
      <c r="F166"/>
      <c r="G166" s="60"/>
      <c r="H166" s="60"/>
      <c r="I166" s="60"/>
      <c r="J166" s="60"/>
      <c r="K166" s="60"/>
      <c r="L166" s="60"/>
      <c r="M166" s="60"/>
      <c r="N166" s="62"/>
    </row>
    <row r="167" spans="1:14" ht="21" customHeight="1" x14ac:dyDescent="0.2">
      <c r="A167" s="88">
        <v>7121</v>
      </c>
      <c r="B167" s="89" t="s">
        <v>371</v>
      </c>
      <c r="C167" s="88" t="s">
        <v>834</v>
      </c>
      <c r="D167" t="str">
        <f t="shared" si="1"/>
        <v>INET INTERACTIVE NETWORK SYSTEM INC</v>
      </c>
      <c r="E167"/>
      <c r="F167"/>
      <c r="G167" s="60"/>
      <c r="H167" s="60"/>
      <c r="I167" s="60"/>
      <c r="J167" s="60"/>
      <c r="K167" s="60"/>
      <c r="L167" s="60"/>
      <c r="M167" s="60"/>
      <c r="N167" s="62"/>
    </row>
    <row r="168" spans="1:14" ht="21" customHeight="1" x14ac:dyDescent="0.2">
      <c r="A168" s="88">
        <v>7122</v>
      </c>
      <c r="B168" s="89" t="s">
        <v>371</v>
      </c>
      <c r="C168" s="88" t="s">
        <v>835</v>
      </c>
      <c r="D168" t="str">
        <f t="shared" si="1"/>
        <v>NET2000 COMMUNICATIONS SERVICES INC</v>
      </c>
      <c r="E168"/>
      <c r="F168"/>
      <c r="G168" s="60"/>
      <c r="H168" s="60"/>
      <c r="I168" s="60"/>
      <c r="J168" s="60"/>
      <c r="K168" s="60"/>
      <c r="L168" s="60"/>
      <c r="M168" s="60"/>
      <c r="N168" s="62"/>
    </row>
    <row r="169" spans="1:14" ht="21" customHeight="1" x14ac:dyDescent="0.2">
      <c r="A169" s="88">
        <v>7123</v>
      </c>
      <c r="B169" s="89" t="s">
        <v>371</v>
      </c>
      <c r="C169" s="88" t="s">
        <v>836</v>
      </c>
      <c r="D169" t="str">
        <f t="shared" si="1"/>
        <v>FEDERAL COMMUNICATIONS GROUP INC</v>
      </c>
      <c r="E169"/>
      <c r="F169"/>
      <c r="G169" s="60"/>
      <c r="H169" s="60"/>
      <c r="I169" s="60"/>
      <c r="J169" s="60"/>
      <c r="K169" s="60"/>
      <c r="L169" s="60"/>
      <c r="M169" s="60"/>
      <c r="N169" s="62"/>
    </row>
    <row r="170" spans="1:14" ht="21" customHeight="1" x14ac:dyDescent="0.2">
      <c r="A170" s="88">
        <v>7124</v>
      </c>
      <c r="B170" s="89" t="s">
        <v>371</v>
      </c>
      <c r="C170" s="88" t="s">
        <v>837</v>
      </c>
      <c r="D170" t="str">
        <f t="shared" si="1"/>
        <v>ADVANTAGE TELECOMMUNICATIONS CORP</v>
      </c>
      <c r="E170"/>
      <c r="F170"/>
      <c r="G170" s="60"/>
      <c r="H170" s="60"/>
      <c r="I170" s="60"/>
      <c r="J170" s="60"/>
      <c r="K170" s="60"/>
      <c r="L170" s="60"/>
      <c r="M170" s="60"/>
      <c r="N170" s="62"/>
    </row>
    <row r="171" spans="1:14" ht="21" customHeight="1" x14ac:dyDescent="0.2">
      <c r="A171" s="88">
        <v>7125</v>
      </c>
      <c r="B171" s="89" t="s">
        <v>371</v>
      </c>
      <c r="C171" s="88" t="s">
        <v>838</v>
      </c>
      <c r="D171" t="str">
        <f t="shared" si="1"/>
        <v>CONSOLIDATED BILLING PROVIDER LLC</v>
      </c>
      <c r="E171"/>
      <c r="F171"/>
      <c r="G171" s="63"/>
      <c r="H171" s="63"/>
      <c r="I171" s="63"/>
      <c r="J171" s="63"/>
      <c r="K171" s="63"/>
      <c r="L171" s="63"/>
      <c r="M171" s="63"/>
      <c r="N171" s="64"/>
    </row>
    <row r="172" spans="1:14" ht="21" customHeight="1" x14ac:dyDescent="0.2">
      <c r="A172" s="88">
        <v>7126</v>
      </c>
      <c r="B172" s="89" t="s">
        <v>370</v>
      </c>
      <c r="C172" s="88" t="s">
        <v>323</v>
      </c>
      <c r="D172" t="str">
        <f t="shared" si="1"/>
        <v>PAETEC COMMUNICATIONS LLC</v>
      </c>
      <c r="E172"/>
      <c r="F172"/>
      <c r="G172" s="60"/>
      <c r="H172" s="60"/>
      <c r="I172" s="60"/>
      <c r="J172" s="60"/>
      <c r="K172" s="60"/>
      <c r="L172" s="60"/>
      <c r="M172" s="60"/>
      <c r="N172" s="62"/>
    </row>
    <row r="173" spans="1:14" ht="21" customHeight="1" x14ac:dyDescent="0.2">
      <c r="A173" s="88">
        <v>7127</v>
      </c>
      <c r="B173" s="89" t="s">
        <v>370</v>
      </c>
      <c r="C173" s="88" t="s">
        <v>156</v>
      </c>
      <c r="D173" t="str">
        <f t="shared" si="1"/>
        <v>IDT AMERICA CORP</v>
      </c>
      <c r="E173"/>
      <c r="F173"/>
      <c r="G173" s="63"/>
      <c r="H173" s="63"/>
      <c r="I173" s="63"/>
      <c r="J173" s="63"/>
      <c r="K173" s="63"/>
      <c r="L173" s="63"/>
      <c r="M173" s="63"/>
      <c r="N173" s="64"/>
    </row>
    <row r="174" spans="1:14" ht="21" customHeight="1" x14ac:dyDescent="0.2">
      <c r="A174" s="88">
        <v>7129</v>
      </c>
      <c r="B174" s="89" t="s">
        <v>370</v>
      </c>
      <c r="C174" s="88" t="s">
        <v>157</v>
      </c>
      <c r="D174" t="str">
        <f t="shared" si="1"/>
        <v>OPEX COMMUNICATIONS INC</v>
      </c>
      <c r="E174"/>
      <c r="F174"/>
      <c r="G174" s="63"/>
      <c r="H174" s="63"/>
      <c r="I174" s="63"/>
      <c r="J174" s="63"/>
      <c r="K174" s="63"/>
      <c r="L174" s="63"/>
      <c r="M174" s="63"/>
      <c r="N174" s="64"/>
    </row>
    <row r="175" spans="1:14" ht="21" customHeight="1" x14ac:dyDescent="0.2">
      <c r="A175" s="88">
        <v>7130</v>
      </c>
      <c r="B175" s="89" t="s">
        <v>370</v>
      </c>
      <c r="C175" s="88" t="s">
        <v>362</v>
      </c>
      <c r="D175" t="str">
        <f t="shared" si="1"/>
        <v>FUSION LLC A LIMITED LIABILITY COMPANY OF NEW JERSEY</v>
      </c>
      <c r="E175"/>
      <c r="F175"/>
      <c r="G175" s="63"/>
      <c r="H175" s="63"/>
      <c r="I175" s="63"/>
      <c r="J175" s="63"/>
      <c r="K175" s="63"/>
      <c r="L175" s="63"/>
      <c r="M175" s="63"/>
      <c r="N175" s="64"/>
    </row>
    <row r="176" spans="1:14" ht="21" customHeight="1" x14ac:dyDescent="0.2">
      <c r="A176" s="88">
        <v>7131</v>
      </c>
      <c r="B176" s="89" t="s">
        <v>371</v>
      </c>
      <c r="C176" s="88" t="s">
        <v>839</v>
      </c>
      <c r="D176" t="str">
        <f t="shared" si="1"/>
        <v>BIG PLANET INC</v>
      </c>
      <c r="E176"/>
      <c r="F176"/>
      <c r="G176" s="63"/>
      <c r="H176" s="63"/>
      <c r="I176" s="63"/>
      <c r="J176" s="63"/>
      <c r="K176" s="63"/>
      <c r="L176" s="63"/>
      <c r="M176" s="63"/>
      <c r="N176" s="64"/>
    </row>
    <row r="177" spans="1:14" ht="21" customHeight="1" x14ac:dyDescent="0.2">
      <c r="A177" s="88">
        <v>7132</v>
      </c>
      <c r="B177" s="89" t="s">
        <v>371</v>
      </c>
      <c r="C177" s="88" t="s">
        <v>840</v>
      </c>
      <c r="D177" t="str">
        <f t="shared" si="1"/>
        <v>GLOBALINX ENTERPRISES INC</v>
      </c>
      <c r="E177"/>
      <c r="F177"/>
      <c r="G177" s="60"/>
      <c r="H177" s="60"/>
      <c r="I177" s="60"/>
      <c r="J177" s="60"/>
      <c r="K177" s="60"/>
      <c r="L177" s="60"/>
      <c r="M177" s="60"/>
      <c r="N177" s="62"/>
    </row>
    <row r="178" spans="1:14" ht="21" customHeight="1" x14ac:dyDescent="0.2">
      <c r="A178" s="88">
        <v>7133</v>
      </c>
      <c r="B178" s="89" t="s">
        <v>371</v>
      </c>
      <c r="C178" s="88" t="s">
        <v>841</v>
      </c>
      <c r="D178" t="str">
        <f t="shared" si="1"/>
        <v>CLEAR WORLD COMMUNICATIONS CORP</v>
      </c>
      <c r="E178"/>
      <c r="F178"/>
      <c r="G178" s="63"/>
      <c r="H178" s="63"/>
      <c r="I178" s="63"/>
      <c r="J178" s="63"/>
      <c r="K178" s="63"/>
      <c r="L178" s="63"/>
      <c r="M178" s="63"/>
      <c r="N178" s="64"/>
    </row>
    <row r="179" spans="1:14" ht="21" customHeight="1" x14ac:dyDescent="0.2">
      <c r="A179" s="88">
        <v>7134</v>
      </c>
      <c r="B179" s="89" t="s">
        <v>371</v>
      </c>
      <c r="C179" s="88" t="s">
        <v>842</v>
      </c>
      <c r="D179" t="str">
        <f t="shared" si="1"/>
        <v>ENHANCED COMMUNICATIONS NETWORK INC</v>
      </c>
      <c r="E179"/>
      <c r="F179"/>
      <c r="G179" s="63"/>
      <c r="H179" s="63"/>
      <c r="I179" s="63"/>
      <c r="J179" s="63"/>
      <c r="K179" s="63"/>
      <c r="L179" s="63"/>
      <c r="M179" s="63"/>
      <c r="N179" s="64"/>
    </row>
    <row r="180" spans="1:14" ht="21" customHeight="1" x14ac:dyDescent="0.2">
      <c r="A180" s="88">
        <v>7135</v>
      </c>
      <c r="B180" s="89" t="s">
        <v>371</v>
      </c>
      <c r="C180" s="88" t="s">
        <v>843</v>
      </c>
      <c r="D180" t="str">
        <f t="shared" si="1"/>
        <v>FTV COMMUNICATIONS LLC</v>
      </c>
      <c r="E180"/>
      <c r="F180"/>
      <c r="G180" s="63"/>
      <c r="H180" s="65"/>
      <c r="I180" s="63"/>
      <c r="J180" s="63"/>
      <c r="K180" s="63"/>
      <c r="L180" s="63"/>
      <c r="M180" s="63"/>
      <c r="N180" s="64"/>
    </row>
    <row r="181" spans="1:14" ht="21" customHeight="1" x14ac:dyDescent="0.2">
      <c r="A181" s="88">
        <v>7136</v>
      </c>
      <c r="B181" s="89" t="s">
        <v>371</v>
      </c>
      <c r="C181" s="88" t="s">
        <v>844</v>
      </c>
      <c r="D181" t="str">
        <f t="shared" si="1"/>
        <v>LDMI TELECOMMUNICATIONS INC</v>
      </c>
      <c r="E181"/>
      <c r="F181"/>
      <c r="G181" s="60"/>
      <c r="H181" s="60"/>
      <c r="I181" s="60"/>
      <c r="J181" s="60"/>
      <c r="K181" s="60"/>
      <c r="L181" s="60"/>
      <c r="M181" s="60"/>
      <c r="N181" s="62"/>
    </row>
    <row r="182" spans="1:14" ht="21" customHeight="1" x14ac:dyDescent="0.2">
      <c r="A182" s="88">
        <v>7137</v>
      </c>
      <c r="B182" s="89" t="s">
        <v>371</v>
      </c>
      <c r="C182" s="88" t="s">
        <v>845</v>
      </c>
      <c r="D182" t="str">
        <f t="shared" si="1"/>
        <v>MERCURY MARKETING CO LTD</v>
      </c>
      <c r="E182"/>
      <c r="F182"/>
      <c r="G182" s="63"/>
      <c r="H182" s="63"/>
      <c r="I182" s="63"/>
      <c r="J182" s="63"/>
      <c r="K182" s="63"/>
      <c r="L182" s="63"/>
      <c r="M182" s="63"/>
      <c r="N182" s="64"/>
    </row>
    <row r="183" spans="1:14" ht="21" customHeight="1" x14ac:dyDescent="0.2">
      <c r="A183" s="88">
        <v>7138</v>
      </c>
      <c r="B183" s="89" t="s">
        <v>371</v>
      </c>
      <c r="C183" s="88" t="s">
        <v>846</v>
      </c>
      <c r="D183" t="str">
        <f t="shared" si="1"/>
        <v>NETWORK INTERNATIONAL LC</v>
      </c>
      <c r="E183"/>
      <c r="F183"/>
      <c r="G183" s="60"/>
      <c r="H183" s="60"/>
      <c r="I183" s="60"/>
      <c r="J183" s="60"/>
      <c r="K183" s="60"/>
      <c r="L183" s="60"/>
      <c r="M183" s="60"/>
      <c r="N183" s="62"/>
    </row>
    <row r="184" spans="1:14" ht="21" customHeight="1" x14ac:dyDescent="0.2">
      <c r="A184" s="88">
        <v>7139</v>
      </c>
      <c r="B184" s="89" t="s">
        <v>371</v>
      </c>
      <c r="C184" s="88" t="s">
        <v>847</v>
      </c>
      <c r="D184" t="str">
        <f t="shared" si="1"/>
        <v>FAXNET CORP</v>
      </c>
      <c r="E184"/>
      <c r="F184"/>
      <c r="G184" s="60"/>
      <c r="H184" s="60"/>
      <c r="I184" s="60"/>
      <c r="J184" s="60"/>
      <c r="K184" s="60"/>
      <c r="L184" s="60"/>
      <c r="M184" s="60"/>
      <c r="N184" s="62"/>
    </row>
    <row r="185" spans="1:14" ht="21" customHeight="1" x14ac:dyDescent="0.2">
      <c r="A185" s="88">
        <v>7141</v>
      </c>
      <c r="B185" s="89" t="s">
        <v>371</v>
      </c>
      <c r="C185" s="88" t="s">
        <v>848</v>
      </c>
      <c r="D185" t="str">
        <f t="shared" si="1"/>
        <v>INTERNET TELEPHONE CO</v>
      </c>
      <c r="E185"/>
      <c r="F185"/>
      <c r="G185" s="60"/>
      <c r="H185" s="60"/>
      <c r="I185" s="60"/>
      <c r="J185" s="60"/>
      <c r="K185" s="60"/>
      <c r="L185" s="60"/>
      <c r="M185" s="60"/>
      <c r="N185" s="62"/>
    </row>
    <row r="186" spans="1:14" ht="21" customHeight="1" x14ac:dyDescent="0.2">
      <c r="A186" s="88">
        <v>7142</v>
      </c>
      <c r="B186" s="89" t="s">
        <v>371</v>
      </c>
      <c r="C186" s="88" t="s">
        <v>849</v>
      </c>
      <c r="D186" t="str">
        <f t="shared" si="1"/>
        <v>RSL COM PRIMECALL INC</v>
      </c>
      <c r="E186"/>
      <c r="F186"/>
      <c r="G186" s="60"/>
      <c r="H186" s="60"/>
      <c r="I186" s="60"/>
      <c r="J186" s="60"/>
      <c r="K186" s="60"/>
      <c r="L186" s="60"/>
      <c r="M186" s="60"/>
      <c r="N186" s="62"/>
    </row>
    <row r="187" spans="1:14" ht="21" customHeight="1" x14ac:dyDescent="0.2">
      <c r="A187" s="88">
        <v>7143</v>
      </c>
      <c r="B187" s="89" t="s">
        <v>371</v>
      </c>
      <c r="C187" s="88" t="s">
        <v>158</v>
      </c>
      <c r="D187" t="str">
        <f t="shared" si="1"/>
        <v>CTC COMMUNICATIONS CORP</v>
      </c>
      <c r="E187"/>
      <c r="F187"/>
      <c r="G187" s="60"/>
      <c r="H187" s="60"/>
      <c r="I187" s="60"/>
      <c r="J187" s="60"/>
      <c r="K187" s="60"/>
      <c r="L187" s="60"/>
      <c r="M187" s="60"/>
      <c r="N187" s="62"/>
    </row>
    <row r="188" spans="1:14" ht="21" customHeight="1" x14ac:dyDescent="0.2">
      <c r="A188" s="88">
        <v>7144</v>
      </c>
      <c r="B188" s="89" t="s">
        <v>371</v>
      </c>
      <c r="C188" s="88" t="s">
        <v>850</v>
      </c>
      <c r="D188" t="str">
        <f t="shared" si="1"/>
        <v>ABOVENET COMMUNICATIONS INC</v>
      </c>
      <c r="E188"/>
      <c r="F188"/>
      <c r="G188" s="63"/>
      <c r="H188" s="63"/>
      <c r="I188" s="63"/>
      <c r="J188" s="63"/>
      <c r="K188" s="63"/>
      <c r="L188" s="63"/>
      <c r="M188" s="63"/>
      <c r="N188" s="64"/>
    </row>
    <row r="189" spans="1:14" ht="21" customHeight="1" x14ac:dyDescent="0.2">
      <c r="A189" s="88">
        <v>7145</v>
      </c>
      <c r="B189" s="89" t="s">
        <v>371</v>
      </c>
      <c r="C189" s="88" t="s">
        <v>851</v>
      </c>
      <c r="D189" t="str">
        <f t="shared" si="1"/>
        <v>UNI-TEL COMMUNICATIONS GROUP INC</v>
      </c>
      <c r="E189"/>
      <c r="F189"/>
      <c r="G189" s="63"/>
      <c r="H189" s="63"/>
      <c r="I189" s="63"/>
      <c r="J189" s="63"/>
      <c r="K189" s="63"/>
      <c r="L189" s="63"/>
      <c r="M189" s="63"/>
      <c r="N189" s="64"/>
    </row>
    <row r="190" spans="1:14" ht="21" customHeight="1" x14ac:dyDescent="0.2">
      <c r="A190" s="88">
        <v>7146</v>
      </c>
      <c r="B190" s="89" t="s">
        <v>371</v>
      </c>
      <c r="C190" s="88" t="s">
        <v>852</v>
      </c>
      <c r="D190" t="str">
        <f t="shared" ref="D190:D253" si="2">+C190</f>
        <v>SHAREWELL COMMUNICATIONS INC</v>
      </c>
      <c r="E190"/>
      <c r="F190"/>
      <c r="G190" s="60"/>
      <c r="H190" s="60"/>
      <c r="I190" s="60"/>
      <c r="J190" s="60"/>
      <c r="K190" s="60"/>
      <c r="L190" s="60"/>
      <c r="M190" s="60"/>
      <c r="N190" s="62"/>
    </row>
    <row r="191" spans="1:14" ht="21" customHeight="1" x14ac:dyDescent="0.2">
      <c r="A191" s="88">
        <v>7147</v>
      </c>
      <c r="B191" s="89" t="s">
        <v>371</v>
      </c>
      <c r="C191" s="88" t="s">
        <v>853</v>
      </c>
      <c r="D191" t="str">
        <f t="shared" si="2"/>
        <v>MAIN STREET TELEPHONE CO</v>
      </c>
      <c r="E191"/>
      <c r="F191"/>
      <c r="G191" s="60"/>
      <c r="H191" s="60"/>
      <c r="I191" s="60"/>
      <c r="J191" s="60"/>
      <c r="K191" s="60"/>
      <c r="L191" s="60"/>
      <c r="M191" s="60"/>
      <c r="N191" s="62"/>
    </row>
    <row r="192" spans="1:14" ht="21" customHeight="1" x14ac:dyDescent="0.2">
      <c r="A192" s="88">
        <v>7148</v>
      </c>
      <c r="B192" s="89" t="s">
        <v>371</v>
      </c>
      <c r="C192" s="88" t="s">
        <v>854</v>
      </c>
      <c r="D192" t="str">
        <f t="shared" si="2"/>
        <v>FIRSTWORLD COMMUNICATIONS INC</v>
      </c>
      <c r="E192"/>
      <c r="F192"/>
      <c r="G192" s="63"/>
      <c r="H192" s="65"/>
      <c r="I192" s="63"/>
      <c r="J192" s="63"/>
      <c r="K192" s="63"/>
      <c r="L192" s="63"/>
      <c r="M192" s="63"/>
      <c r="N192" s="64"/>
    </row>
    <row r="193" spans="1:14" ht="21" customHeight="1" x14ac:dyDescent="0.2">
      <c r="A193" s="88">
        <v>7149</v>
      </c>
      <c r="B193" s="89" t="s">
        <v>371</v>
      </c>
      <c r="C193" s="88" t="s">
        <v>855</v>
      </c>
      <c r="D193" t="str">
        <f t="shared" si="2"/>
        <v>NETWORK TELECOMMUNICATIONS INC</v>
      </c>
      <c r="E193"/>
      <c r="F193"/>
      <c r="G193" s="60"/>
      <c r="H193" s="60"/>
      <c r="I193" s="60"/>
      <c r="J193" s="60"/>
      <c r="K193" s="60"/>
      <c r="L193" s="60"/>
      <c r="M193" s="60"/>
      <c r="N193" s="62"/>
    </row>
    <row r="194" spans="1:14" ht="21" customHeight="1" x14ac:dyDescent="0.2">
      <c r="A194" s="88">
        <v>7150</v>
      </c>
      <c r="B194" s="89" t="s">
        <v>371</v>
      </c>
      <c r="C194" s="88" t="s">
        <v>856</v>
      </c>
      <c r="D194" t="str">
        <f t="shared" si="2"/>
        <v>NEW MILLENNIUM COMMUNICATIONS CORP</v>
      </c>
      <c r="E194"/>
      <c r="F194"/>
      <c r="G194" s="60"/>
      <c r="H194" s="60"/>
      <c r="I194" s="60"/>
      <c r="J194" s="60"/>
      <c r="K194" s="60"/>
      <c r="L194" s="60"/>
      <c r="M194" s="60"/>
      <c r="N194" s="62"/>
    </row>
    <row r="195" spans="1:14" ht="21" customHeight="1" x14ac:dyDescent="0.2">
      <c r="A195" s="88">
        <v>7151</v>
      </c>
      <c r="B195" s="89" t="s">
        <v>371</v>
      </c>
      <c r="C195" s="88" t="s">
        <v>857</v>
      </c>
      <c r="D195" t="str">
        <f t="shared" si="2"/>
        <v>TELONE TELECOMMUNICATIONS</v>
      </c>
      <c r="E195"/>
      <c r="F195"/>
      <c r="G195" s="60"/>
      <c r="H195" s="60"/>
      <c r="I195" s="60"/>
      <c r="J195" s="60"/>
      <c r="K195" s="60"/>
      <c r="L195" s="60"/>
      <c r="M195" s="60"/>
      <c r="N195" s="62"/>
    </row>
    <row r="196" spans="1:14" ht="21" customHeight="1" x14ac:dyDescent="0.2">
      <c r="A196" s="88">
        <v>7152</v>
      </c>
      <c r="B196" s="89" t="s">
        <v>371</v>
      </c>
      <c r="C196" s="88" t="s">
        <v>858</v>
      </c>
      <c r="D196" t="str">
        <f t="shared" si="2"/>
        <v>LINK COMMUNICATIONS CORPORATION</v>
      </c>
      <c r="E196"/>
      <c r="F196"/>
      <c r="G196" s="60"/>
      <c r="H196" s="60"/>
      <c r="I196" s="60"/>
      <c r="J196" s="60"/>
      <c r="K196" s="60"/>
      <c r="L196" s="60"/>
      <c r="M196" s="60"/>
      <c r="N196" s="62"/>
    </row>
    <row r="197" spans="1:14" ht="21" customHeight="1" x14ac:dyDescent="0.2">
      <c r="A197" s="88">
        <v>7153</v>
      </c>
      <c r="B197" s="89" t="s">
        <v>371</v>
      </c>
      <c r="C197" s="88" t="s">
        <v>859</v>
      </c>
      <c r="D197" t="str">
        <f t="shared" si="2"/>
        <v>US NETWORK SERVICES INC</v>
      </c>
      <c r="E197"/>
      <c r="F197"/>
      <c r="G197" s="60"/>
      <c r="H197" s="60"/>
      <c r="I197" s="60"/>
      <c r="J197" s="60"/>
      <c r="K197" s="60"/>
      <c r="L197" s="60"/>
      <c r="M197" s="60"/>
      <c r="N197" s="62"/>
    </row>
    <row r="198" spans="1:14" ht="21" customHeight="1" x14ac:dyDescent="0.2">
      <c r="A198" s="88">
        <v>7154</v>
      </c>
      <c r="B198" s="89" t="s">
        <v>371</v>
      </c>
      <c r="C198" s="88" t="s">
        <v>860</v>
      </c>
      <c r="D198" t="str">
        <f t="shared" si="2"/>
        <v>TELCORP LTD</v>
      </c>
      <c r="E198"/>
      <c r="F198"/>
      <c r="G198" s="60"/>
      <c r="H198" s="60"/>
      <c r="I198" s="60"/>
      <c r="J198" s="60"/>
      <c r="K198" s="60"/>
      <c r="L198" s="60"/>
      <c r="M198" s="60"/>
      <c r="N198" s="62"/>
    </row>
    <row r="199" spans="1:14" ht="21" customHeight="1" x14ac:dyDescent="0.2">
      <c r="A199" s="88">
        <v>7155</v>
      </c>
      <c r="B199" s="89" t="s">
        <v>370</v>
      </c>
      <c r="C199" s="88" t="s">
        <v>159</v>
      </c>
      <c r="D199" t="str">
        <f t="shared" si="2"/>
        <v>RELIANT COMMUNICATIONS INC</v>
      </c>
      <c r="E199"/>
      <c r="F199"/>
      <c r="G199" s="60"/>
      <c r="H199" s="60"/>
      <c r="I199" s="60"/>
      <c r="J199" s="60"/>
      <c r="K199" s="60"/>
      <c r="L199" s="60"/>
      <c r="M199" s="60"/>
      <c r="N199" s="62"/>
    </row>
    <row r="200" spans="1:14" ht="21" customHeight="1" x14ac:dyDescent="0.2">
      <c r="A200" s="88">
        <v>7156</v>
      </c>
      <c r="B200" s="89" t="s">
        <v>371</v>
      </c>
      <c r="C200" s="88" t="s">
        <v>861</v>
      </c>
      <c r="D200" t="str">
        <f t="shared" si="2"/>
        <v>ALLIANCE GROUP SERVICES INC</v>
      </c>
      <c r="E200"/>
      <c r="F200"/>
      <c r="G200" s="63"/>
      <c r="H200" s="63"/>
      <c r="I200" s="63"/>
      <c r="J200" s="63"/>
      <c r="K200" s="63"/>
      <c r="L200" s="63"/>
      <c r="M200" s="63"/>
      <c r="N200" s="64"/>
    </row>
    <row r="201" spans="1:14" ht="21" customHeight="1" x14ac:dyDescent="0.2">
      <c r="A201" s="88">
        <v>7157</v>
      </c>
      <c r="B201" s="89" t="s">
        <v>371</v>
      </c>
      <c r="C201" s="88" t="s">
        <v>862</v>
      </c>
      <c r="D201" t="str">
        <f t="shared" si="2"/>
        <v>SINGLE BILLING SERVICES INC</v>
      </c>
      <c r="E201"/>
      <c r="F201"/>
      <c r="G201" s="63"/>
      <c r="H201" s="63"/>
      <c r="I201" s="63"/>
      <c r="J201" s="63"/>
      <c r="K201" s="63"/>
      <c r="L201" s="63"/>
      <c r="M201" s="63"/>
      <c r="N201" s="64"/>
    </row>
    <row r="202" spans="1:14" ht="21" customHeight="1" x14ac:dyDescent="0.2">
      <c r="A202" s="88">
        <v>7158</v>
      </c>
      <c r="B202" s="89" t="s">
        <v>371</v>
      </c>
      <c r="C202" s="88" t="s">
        <v>863</v>
      </c>
      <c r="D202" t="str">
        <f t="shared" si="2"/>
        <v>NORTHPOINT COMMUNICATIONS INC</v>
      </c>
      <c r="E202"/>
      <c r="F202"/>
      <c r="G202" s="60"/>
      <c r="H202" s="60"/>
      <c r="I202" s="60"/>
      <c r="J202" s="60"/>
      <c r="K202" s="60"/>
      <c r="L202" s="60"/>
      <c r="M202" s="60"/>
      <c r="N202" s="62"/>
    </row>
    <row r="203" spans="1:14" ht="21" customHeight="1" x14ac:dyDescent="0.2">
      <c r="A203" s="88">
        <v>7159</v>
      </c>
      <c r="B203" s="89" t="s">
        <v>371</v>
      </c>
      <c r="C203" s="88" t="s">
        <v>864</v>
      </c>
      <c r="D203" t="str">
        <f t="shared" si="2"/>
        <v>ALTA COMMUNICATIONS GROUP INC</v>
      </c>
      <c r="E203"/>
      <c r="F203"/>
      <c r="G203" s="60"/>
      <c r="H203" s="60"/>
      <c r="I203" s="60"/>
      <c r="J203" s="60"/>
      <c r="K203" s="60"/>
      <c r="L203" s="60"/>
      <c r="M203" s="60"/>
      <c r="N203" s="62"/>
    </row>
    <row r="204" spans="1:14" ht="21" customHeight="1" x14ac:dyDescent="0.2">
      <c r="A204" s="88">
        <v>7160</v>
      </c>
      <c r="B204" s="89" t="s">
        <v>371</v>
      </c>
      <c r="C204" s="88" t="s">
        <v>865</v>
      </c>
      <c r="D204" t="str">
        <f t="shared" si="2"/>
        <v>CABLE &amp; WIRELESS GLOBAL CARD SERVICES INC</v>
      </c>
      <c r="E204"/>
      <c r="F204"/>
      <c r="G204" s="60"/>
      <c r="H204" s="60"/>
      <c r="I204" s="60"/>
      <c r="J204" s="60"/>
      <c r="K204" s="60"/>
      <c r="L204" s="60"/>
      <c r="M204" s="60"/>
      <c r="N204" s="62"/>
    </row>
    <row r="205" spans="1:14" ht="21" customHeight="1" x14ac:dyDescent="0.2">
      <c r="A205" s="88">
        <v>7161</v>
      </c>
      <c r="B205" s="89" t="s">
        <v>371</v>
      </c>
      <c r="C205" s="88" t="s">
        <v>866</v>
      </c>
      <c r="D205" t="str">
        <f t="shared" si="2"/>
        <v>EAGLE TELECOM INC</v>
      </c>
      <c r="E205"/>
      <c r="F205"/>
      <c r="G205" s="60"/>
      <c r="H205" s="61"/>
      <c r="I205" s="60"/>
      <c r="J205" s="60"/>
      <c r="K205" s="60"/>
      <c r="L205" s="60"/>
      <c r="M205" s="60"/>
      <c r="N205" s="62"/>
    </row>
    <row r="206" spans="1:14" ht="21" customHeight="1" x14ac:dyDescent="0.2">
      <c r="A206" s="88">
        <v>7162</v>
      </c>
      <c r="B206" s="89" t="s">
        <v>371</v>
      </c>
      <c r="C206" s="88" t="s">
        <v>867</v>
      </c>
      <c r="D206" t="str">
        <f t="shared" si="2"/>
        <v>TELECOM ONE INC</v>
      </c>
      <c r="E206"/>
      <c r="F206"/>
      <c r="G206" s="60"/>
      <c r="H206" s="60"/>
      <c r="I206" s="60"/>
      <c r="J206" s="60"/>
      <c r="K206" s="60"/>
      <c r="L206" s="60"/>
      <c r="M206" s="60"/>
      <c r="N206" s="62"/>
    </row>
    <row r="207" spans="1:14" ht="21" customHeight="1" x14ac:dyDescent="0.2">
      <c r="A207" s="88">
        <v>7163</v>
      </c>
      <c r="B207" s="89" t="s">
        <v>371</v>
      </c>
      <c r="C207" s="88" t="s">
        <v>868</v>
      </c>
      <c r="D207" t="str">
        <f t="shared" si="2"/>
        <v>1 PLUS SAVINGS INC</v>
      </c>
      <c r="E207"/>
      <c r="F207"/>
      <c r="G207" s="60"/>
      <c r="H207" s="60"/>
      <c r="I207" s="60"/>
      <c r="J207" s="60"/>
      <c r="K207" s="60"/>
      <c r="L207" s="60"/>
      <c r="M207" s="60"/>
      <c r="N207" s="62"/>
    </row>
    <row r="208" spans="1:14" ht="21" customHeight="1" x14ac:dyDescent="0.2">
      <c r="A208" s="88">
        <v>7164</v>
      </c>
      <c r="B208" s="89" t="s">
        <v>371</v>
      </c>
      <c r="C208" s="88" t="s">
        <v>869</v>
      </c>
      <c r="D208" t="str">
        <f t="shared" si="2"/>
        <v>VIATEL SERVICES INC</v>
      </c>
      <c r="E208"/>
      <c r="F208"/>
      <c r="G208" s="60"/>
      <c r="H208" s="60"/>
      <c r="I208" s="60"/>
      <c r="J208" s="60"/>
      <c r="K208" s="60"/>
      <c r="L208" s="60"/>
      <c r="M208" s="60"/>
      <c r="N208" s="62"/>
    </row>
    <row r="209" spans="1:14" ht="21" customHeight="1" x14ac:dyDescent="0.2">
      <c r="A209" s="88">
        <v>7165</v>
      </c>
      <c r="B209" s="89" t="s">
        <v>371</v>
      </c>
      <c r="C209" s="88" t="s">
        <v>870</v>
      </c>
      <c r="D209" t="str">
        <f t="shared" si="2"/>
        <v>ALLCOM USA</v>
      </c>
      <c r="E209"/>
      <c r="F209"/>
      <c r="G209" s="60"/>
      <c r="H209" s="60"/>
      <c r="I209" s="60"/>
      <c r="J209" s="60"/>
      <c r="K209" s="60"/>
      <c r="L209" s="60"/>
      <c r="M209" s="60"/>
      <c r="N209" s="62"/>
    </row>
    <row r="210" spans="1:14" ht="21" customHeight="1" x14ac:dyDescent="0.2">
      <c r="A210" s="88">
        <v>7166</v>
      </c>
      <c r="B210" s="89" t="s">
        <v>371</v>
      </c>
      <c r="C210" s="88" t="s">
        <v>871</v>
      </c>
      <c r="D210" t="str">
        <f t="shared" si="2"/>
        <v>STORMTEL INC</v>
      </c>
      <c r="E210"/>
      <c r="F210"/>
      <c r="G210" s="60"/>
      <c r="H210" s="60"/>
      <c r="I210" s="60"/>
      <c r="J210" s="60"/>
      <c r="K210" s="60"/>
      <c r="L210" s="60"/>
      <c r="M210" s="60"/>
      <c r="N210" s="62"/>
    </row>
    <row r="211" spans="1:14" ht="21" customHeight="1" x14ac:dyDescent="0.2">
      <c r="A211" s="88">
        <v>7167</v>
      </c>
      <c r="B211" s="89" t="s">
        <v>371</v>
      </c>
      <c r="C211" s="88" t="s">
        <v>872</v>
      </c>
      <c r="D211" t="str">
        <f t="shared" si="2"/>
        <v>COMMUNICATION NETWORK SERVICES LLC</v>
      </c>
      <c r="E211"/>
      <c r="F211"/>
      <c r="G211" s="60"/>
      <c r="H211" s="61"/>
      <c r="I211" s="60"/>
      <c r="J211" s="60"/>
      <c r="K211" s="60"/>
      <c r="L211" s="60"/>
      <c r="M211" s="60"/>
      <c r="N211" s="62"/>
    </row>
    <row r="212" spans="1:14" ht="21" customHeight="1" x14ac:dyDescent="0.2">
      <c r="A212" s="88">
        <v>7168</v>
      </c>
      <c r="B212" s="89" t="s">
        <v>371</v>
      </c>
      <c r="C212" s="88" t="s">
        <v>873</v>
      </c>
      <c r="D212" t="str">
        <f t="shared" si="2"/>
        <v>NATIONS TEL INC</v>
      </c>
      <c r="E212"/>
      <c r="F212"/>
      <c r="G212" s="60"/>
      <c r="H212" s="61"/>
      <c r="I212" s="60"/>
      <c r="J212" s="60"/>
      <c r="K212" s="60"/>
      <c r="L212" s="60"/>
      <c r="M212" s="60"/>
      <c r="N212" s="62"/>
    </row>
    <row r="213" spans="1:14" ht="21" customHeight="1" x14ac:dyDescent="0.2">
      <c r="A213" s="88">
        <v>7169</v>
      </c>
      <c r="B213" s="89" t="s">
        <v>371</v>
      </c>
      <c r="C213" s="88" t="s">
        <v>874</v>
      </c>
      <c r="D213" t="str">
        <f t="shared" si="2"/>
        <v>NXLD CO</v>
      </c>
      <c r="E213"/>
      <c r="F213"/>
      <c r="G213" s="60"/>
      <c r="H213" s="61"/>
      <c r="I213" s="60"/>
      <c r="J213" s="60"/>
      <c r="K213" s="60"/>
      <c r="L213" s="60"/>
      <c r="M213" s="60"/>
      <c r="N213" s="62"/>
    </row>
    <row r="214" spans="1:14" ht="21" customHeight="1" x14ac:dyDescent="0.2">
      <c r="A214" s="88">
        <v>7170</v>
      </c>
      <c r="B214" s="89" t="s">
        <v>371</v>
      </c>
      <c r="C214" s="88" t="s">
        <v>875</v>
      </c>
      <c r="D214" t="str">
        <f t="shared" si="2"/>
        <v>ACTIVETEL LD INC</v>
      </c>
      <c r="E214"/>
      <c r="F214"/>
      <c r="G214" s="60"/>
      <c r="H214" s="61"/>
      <c r="I214" s="60"/>
      <c r="J214" s="60"/>
      <c r="K214" s="60"/>
      <c r="L214" s="60"/>
      <c r="M214" s="60"/>
      <c r="N214" s="62"/>
    </row>
    <row r="215" spans="1:14" ht="21" customHeight="1" x14ac:dyDescent="0.2">
      <c r="A215" s="88">
        <v>7171</v>
      </c>
      <c r="B215" s="89" t="s">
        <v>371</v>
      </c>
      <c r="C215" s="88" t="s">
        <v>876</v>
      </c>
      <c r="D215" t="str">
        <f t="shared" si="2"/>
        <v>COMCAST BUSINESS COMMUNICATIONS LLC</v>
      </c>
      <c r="E215"/>
      <c r="F215"/>
      <c r="G215" s="60"/>
      <c r="H215" s="60"/>
      <c r="I215" s="60"/>
      <c r="J215" s="60"/>
      <c r="K215" s="60"/>
      <c r="L215" s="60"/>
      <c r="M215" s="60"/>
      <c r="N215" s="62"/>
    </row>
    <row r="216" spans="1:14" ht="21" customHeight="1" x14ac:dyDescent="0.2">
      <c r="A216" s="88">
        <v>7172</v>
      </c>
      <c r="B216" s="89" t="s">
        <v>371</v>
      </c>
      <c r="C216" s="88" t="s">
        <v>877</v>
      </c>
      <c r="D216" t="str">
        <f t="shared" si="2"/>
        <v>EUROPA COMMUNICATIONS INC</v>
      </c>
      <c r="E216"/>
      <c r="F216"/>
      <c r="G216" s="63"/>
      <c r="H216" s="63"/>
      <c r="I216" s="63"/>
      <c r="J216" s="63"/>
      <c r="K216" s="63"/>
      <c r="L216" s="63"/>
      <c r="M216" s="63"/>
      <c r="N216" s="64"/>
    </row>
    <row r="217" spans="1:14" ht="21" customHeight="1" x14ac:dyDescent="0.2">
      <c r="A217" s="88">
        <v>7173</v>
      </c>
      <c r="B217" s="89" t="s">
        <v>371</v>
      </c>
      <c r="C217" s="88" t="s">
        <v>878</v>
      </c>
      <c r="D217" t="str">
        <f t="shared" si="2"/>
        <v>PT-1 COMMUNICATIONS INC</v>
      </c>
      <c r="E217"/>
      <c r="F217"/>
      <c r="G217" s="60"/>
      <c r="H217" s="60"/>
      <c r="I217" s="60"/>
      <c r="J217" s="60"/>
      <c r="K217" s="60"/>
      <c r="L217" s="60"/>
      <c r="M217" s="60"/>
      <c r="N217" s="62"/>
    </row>
    <row r="218" spans="1:14" ht="21" customHeight="1" x14ac:dyDescent="0.2">
      <c r="A218" s="88">
        <v>7175</v>
      </c>
      <c r="B218" s="89" t="s">
        <v>371</v>
      </c>
      <c r="C218" s="88" t="s">
        <v>879</v>
      </c>
      <c r="D218" t="str">
        <f t="shared" si="2"/>
        <v>BUYERS UNITED INTERNATIONAL INC</v>
      </c>
      <c r="E218"/>
      <c r="F218"/>
      <c r="G218" s="60"/>
      <c r="H218" s="60"/>
      <c r="I218" s="60"/>
      <c r="J218" s="60"/>
      <c r="K218" s="60"/>
      <c r="L218" s="60"/>
      <c r="M218" s="60"/>
      <c r="N218" s="62"/>
    </row>
    <row r="219" spans="1:14" ht="21" customHeight="1" x14ac:dyDescent="0.2">
      <c r="A219" s="88">
        <v>7176</v>
      </c>
      <c r="B219" s="89" t="s">
        <v>371</v>
      </c>
      <c r="C219" s="88" t="s">
        <v>880</v>
      </c>
      <c r="D219" t="str">
        <f t="shared" si="2"/>
        <v>TELECOM RESOURCES INC</v>
      </c>
      <c r="E219"/>
      <c r="F219"/>
      <c r="G219" s="60"/>
      <c r="H219" s="60"/>
      <c r="I219" s="60"/>
      <c r="J219" s="60"/>
      <c r="K219" s="60"/>
      <c r="L219" s="60"/>
      <c r="M219" s="60"/>
      <c r="N219" s="62"/>
    </row>
    <row r="220" spans="1:14" ht="21" customHeight="1" x14ac:dyDescent="0.2">
      <c r="A220" s="88">
        <v>7178</v>
      </c>
      <c r="B220" s="89" t="s">
        <v>371</v>
      </c>
      <c r="C220" s="88" t="s">
        <v>881</v>
      </c>
      <c r="D220" t="str">
        <f t="shared" si="2"/>
        <v>SGA INC</v>
      </c>
      <c r="E220"/>
      <c r="F220"/>
      <c r="G220" s="60"/>
      <c r="H220" s="61"/>
      <c r="I220" s="60"/>
      <c r="J220" s="60"/>
      <c r="K220" s="60"/>
      <c r="L220" s="60"/>
      <c r="M220" s="60"/>
      <c r="N220" s="62"/>
    </row>
    <row r="221" spans="1:14" ht="21" customHeight="1" x14ac:dyDescent="0.2">
      <c r="A221" s="88">
        <v>7179</v>
      </c>
      <c r="B221" s="89" t="s">
        <v>371</v>
      </c>
      <c r="C221" s="88" t="s">
        <v>882</v>
      </c>
      <c r="D221" t="str">
        <f t="shared" si="2"/>
        <v>NET-TEL CORP</v>
      </c>
      <c r="E221"/>
      <c r="F221"/>
      <c r="G221" s="60"/>
      <c r="H221" s="60"/>
      <c r="I221" s="60"/>
      <c r="J221" s="60"/>
      <c r="K221" s="60"/>
      <c r="L221" s="60"/>
      <c r="M221" s="60"/>
      <c r="N221" s="62"/>
    </row>
    <row r="222" spans="1:14" ht="21" customHeight="1" x14ac:dyDescent="0.2">
      <c r="A222" s="88">
        <v>7180</v>
      </c>
      <c r="B222" s="89" t="s">
        <v>371</v>
      </c>
      <c r="C222" s="88" t="s">
        <v>883</v>
      </c>
      <c r="D222" t="str">
        <f t="shared" si="2"/>
        <v>PNV.NET INC</v>
      </c>
      <c r="E222"/>
      <c r="F222"/>
      <c r="G222" s="60"/>
      <c r="H222" s="61"/>
      <c r="I222" s="60"/>
      <c r="J222" s="60"/>
      <c r="K222" s="60"/>
      <c r="L222" s="60"/>
      <c r="M222" s="60"/>
      <c r="N222" s="62"/>
    </row>
    <row r="223" spans="1:14" ht="21" customHeight="1" x14ac:dyDescent="0.2">
      <c r="A223" s="88">
        <v>7181</v>
      </c>
      <c r="B223" s="89" t="s">
        <v>371</v>
      </c>
      <c r="C223" s="88" t="s">
        <v>884</v>
      </c>
      <c r="D223" t="str">
        <f t="shared" si="2"/>
        <v>AMERICATEL CORP</v>
      </c>
      <c r="E223"/>
      <c r="F223"/>
      <c r="G223" s="60"/>
      <c r="H223" s="60"/>
      <c r="I223" s="60"/>
      <c r="J223" s="60"/>
      <c r="K223" s="60"/>
      <c r="L223" s="60"/>
      <c r="M223" s="60"/>
      <c r="N223" s="62"/>
    </row>
    <row r="224" spans="1:14" ht="21" customHeight="1" x14ac:dyDescent="0.2">
      <c r="A224" s="88">
        <v>7182</v>
      </c>
      <c r="B224" s="89" t="s">
        <v>371</v>
      </c>
      <c r="C224" s="88" t="s">
        <v>885</v>
      </c>
      <c r="D224" t="str">
        <f t="shared" si="2"/>
        <v>SOLUTIONS TELCOM INC</v>
      </c>
      <c r="E224"/>
      <c r="F224"/>
      <c r="G224" s="63"/>
      <c r="H224" s="63"/>
      <c r="I224" s="63"/>
      <c r="J224" s="63"/>
      <c r="K224" s="63"/>
      <c r="L224" s="63"/>
      <c r="M224" s="63"/>
      <c r="N224" s="64"/>
    </row>
    <row r="225" spans="1:14" ht="21" customHeight="1" x14ac:dyDescent="0.2">
      <c r="A225" s="88">
        <v>7183</v>
      </c>
      <c r="B225" s="89" t="s">
        <v>371</v>
      </c>
      <c r="C225" s="88" t="s">
        <v>886</v>
      </c>
      <c r="D225" t="str">
        <f t="shared" si="2"/>
        <v>WORLDCALL COMMUNICATIONS INTERNATIONAL INC</v>
      </c>
      <c r="E225"/>
      <c r="F225"/>
      <c r="G225" s="60"/>
      <c r="H225" s="60"/>
      <c r="I225" s="60"/>
      <c r="J225" s="60"/>
      <c r="K225" s="60"/>
      <c r="L225" s="60"/>
      <c r="M225" s="60"/>
      <c r="N225" s="62"/>
    </row>
    <row r="226" spans="1:14" ht="21" customHeight="1" x14ac:dyDescent="0.2">
      <c r="A226" s="88">
        <v>7184</v>
      </c>
      <c r="B226" s="89" t="s">
        <v>371</v>
      </c>
      <c r="C226" s="88" t="s">
        <v>887</v>
      </c>
      <c r="D226" t="str">
        <f t="shared" si="2"/>
        <v>AIRNEX COMMUNICATIONS INC</v>
      </c>
      <c r="E226"/>
      <c r="F226"/>
      <c r="G226" s="60"/>
      <c r="H226" s="60"/>
      <c r="I226" s="60"/>
      <c r="J226" s="60"/>
      <c r="K226" s="60"/>
      <c r="L226" s="60"/>
      <c r="M226" s="60"/>
      <c r="N226" s="62"/>
    </row>
    <row r="227" spans="1:14" ht="21" customHeight="1" x14ac:dyDescent="0.2">
      <c r="A227" s="88">
        <v>7189</v>
      </c>
      <c r="B227" s="89" t="s">
        <v>371</v>
      </c>
      <c r="C227" s="88" t="s">
        <v>888</v>
      </c>
      <c r="D227" t="str">
        <f t="shared" si="2"/>
        <v>TRANSNET CONNECT INC</v>
      </c>
      <c r="E227"/>
      <c r="F227"/>
      <c r="G227" s="63"/>
      <c r="H227" s="65"/>
      <c r="I227" s="63"/>
      <c r="J227" s="63"/>
      <c r="K227" s="63"/>
      <c r="L227" s="63"/>
      <c r="M227" s="63"/>
      <c r="N227" s="64"/>
    </row>
    <row r="228" spans="1:14" ht="21" customHeight="1" x14ac:dyDescent="0.2">
      <c r="A228" s="88">
        <v>7190</v>
      </c>
      <c r="B228" s="89" t="s">
        <v>371</v>
      </c>
      <c r="C228" s="88" t="s">
        <v>889</v>
      </c>
      <c r="D228" t="str">
        <f t="shared" si="2"/>
        <v>SMALL BUSINESS BILLING INC</v>
      </c>
      <c r="E228"/>
      <c r="F228"/>
      <c r="G228" s="60"/>
      <c r="H228" s="60"/>
      <c r="I228" s="60"/>
      <c r="J228" s="60"/>
      <c r="K228" s="60"/>
      <c r="L228" s="60"/>
      <c r="M228" s="60"/>
      <c r="N228" s="62"/>
    </row>
    <row r="229" spans="1:14" ht="21" customHeight="1" x14ac:dyDescent="0.2">
      <c r="A229" s="88">
        <v>7192</v>
      </c>
      <c r="B229" s="89" t="s">
        <v>371</v>
      </c>
      <c r="C229" s="88" t="s">
        <v>890</v>
      </c>
      <c r="D229" t="str">
        <f t="shared" si="2"/>
        <v>DIGITAL DIRECT INC</v>
      </c>
      <c r="E229"/>
      <c r="F229"/>
      <c r="G229" s="60"/>
      <c r="H229" s="60"/>
      <c r="I229" s="60"/>
      <c r="J229" s="60"/>
      <c r="K229" s="60"/>
      <c r="L229" s="60"/>
      <c r="M229" s="60"/>
      <c r="N229" s="62"/>
    </row>
    <row r="230" spans="1:14" ht="21" customHeight="1" x14ac:dyDescent="0.2">
      <c r="A230" s="88">
        <v>7195</v>
      </c>
      <c r="B230" s="89" t="s">
        <v>371</v>
      </c>
      <c r="C230" s="88" t="s">
        <v>891</v>
      </c>
      <c r="D230" t="str">
        <f t="shared" si="2"/>
        <v>LOTEL INC</v>
      </c>
      <c r="E230"/>
      <c r="F230"/>
      <c r="G230" s="60"/>
      <c r="H230" s="60"/>
      <c r="I230" s="60"/>
      <c r="J230" s="60"/>
      <c r="K230" s="60"/>
      <c r="L230" s="60"/>
      <c r="M230" s="60"/>
      <c r="N230" s="62"/>
    </row>
    <row r="231" spans="1:14" ht="21" customHeight="1" x14ac:dyDescent="0.2">
      <c r="A231" s="88">
        <v>7196</v>
      </c>
      <c r="B231" s="89" t="s">
        <v>371</v>
      </c>
      <c r="C231" s="88" t="s">
        <v>892</v>
      </c>
      <c r="D231" t="str">
        <f t="shared" si="2"/>
        <v>WINSTAR OF OREGON INC</v>
      </c>
      <c r="E231"/>
      <c r="F231"/>
      <c r="G231" s="63"/>
      <c r="H231" s="63"/>
      <c r="I231" s="63"/>
      <c r="J231" s="63"/>
      <c r="K231" s="63"/>
      <c r="L231" s="63"/>
      <c r="M231" s="63"/>
      <c r="N231" s="64"/>
    </row>
    <row r="232" spans="1:14" ht="21" customHeight="1" x14ac:dyDescent="0.2">
      <c r="A232" s="88">
        <v>7198</v>
      </c>
      <c r="B232" s="89" t="s">
        <v>371</v>
      </c>
      <c r="C232" s="88" t="s">
        <v>893</v>
      </c>
      <c r="D232" t="str">
        <f t="shared" si="2"/>
        <v>QTEL INC</v>
      </c>
      <c r="E232"/>
      <c r="F232"/>
      <c r="G232" s="60"/>
      <c r="H232" s="60"/>
      <c r="I232" s="60"/>
      <c r="J232" s="60"/>
      <c r="K232" s="60"/>
      <c r="L232" s="60"/>
      <c r="M232" s="60"/>
      <c r="N232" s="62"/>
    </row>
    <row r="233" spans="1:14" ht="21" customHeight="1" x14ac:dyDescent="0.2">
      <c r="A233" s="88">
        <v>7199</v>
      </c>
      <c r="B233" s="89" t="s">
        <v>371</v>
      </c>
      <c r="C233" s="88" t="s">
        <v>894</v>
      </c>
      <c r="D233" t="str">
        <f t="shared" si="2"/>
        <v>NEXSTAR COMMUNICATIONS INC</v>
      </c>
      <c r="E233"/>
      <c r="F233"/>
      <c r="G233" s="60"/>
      <c r="H233" s="60"/>
      <c r="I233" s="60"/>
      <c r="J233" s="60"/>
      <c r="K233" s="60"/>
      <c r="L233" s="60"/>
      <c r="M233" s="60"/>
      <c r="N233" s="62"/>
    </row>
    <row r="234" spans="1:14" ht="21" customHeight="1" x14ac:dyDescent="0.2">
      <c r="A234" s="88">
        <v>7200</v>
      </c>
      <c r="B234" s="89" t="s">
        <v>370</v>
      </c>
      <c r="C234" s="88" t="s">
        <v>160</v>
      </c>
      <c r="D234" t="str">
        <f t="shared" si="2"/>
        <v>U S TELECOM LONG DISTANCE INC</v>
      </c>
      <c r="E234"/>
      <c r="F234"/>
      <c r="G234" s="60"/>
      <c r="H234" s="60"/>
      <c r="I234" s="60"/>
      <c r="J234" s="60"/>
      <c r="K234" s="60"/>
      <c r="L234" s="60"/>
      <c r="M234" s="60"/>
      <c r="N234" s="62"/>
    </row>
    <row r="235" spans="1:14" ht="21" customHeight="1" x14ac:dyDescent="0.2">
      <c r="A235" s="88">
        <v>7201</v>
      </c>
      <c r="B235" s="89" t="s">
        <v>371</v>
      </c>
      <c r="C235" s="88" t="s">
        <v>895</v>
      </c>
      <c r="D235" t="str">
        <f t="shared" si="2"/>
        <v>PACIFIC COMMUNICATION SERVICES</v>
      </c>
      <c r="E235"/>
      <c r="F235"/>
      <c r="G235" s="63"/>
      <c r="H235" s="63"/>
      <c r="I235" s="63"/>
      <c r="J235" s="63"/>
      <c r="K235" s="63"/>
      <c r="L235" s="63"/>
      <c r="M235" s="63"/>
      <c r="N235" s="64"/>
    </row>
    <row r="236" spans="1:14" ht="21" customHeight="1" x14ac:dyDescent="0.2">
      <c r="A236" s="88">
        <v>7202</v>
      </c>
      <c r="B236" s="89" t="s">
        <v>371</v>
      </c>
      <c r="C236" s="88" t="s">
        <v>896</v>
      </c>
      <c r="D236" t="str">
        <f t="shared" si="2"/>
        <v>NETTRONIX INC</v>
      </c>
      <c r="E236"/>
      <c r="F236"/>
      <c r="G236" s="60"/>
      <c r="H236" s="60"/>
      <c r="I236" s="60"/>
      <c r="J236" s="60"/>
      <c r="K236" s="60"/>
      <c r="L236" s="60"/>
      <c r="M236" s="60"/>
      <c r="N236" s="62"/>
    </row>
    <row r="237" spans="1:14" ht="21" customHeight="1" x14ac:dyDescent="0.2">
      <c r="A237" s="88">
        <v>7203</v>
      </c>
      <c r="B237" s="89" t="s">
        <v>371</v>
      </c>
      <c r="C237" s="88" t="s">
        <v>897</v>
      </c>
      <c r="D237" t="str">
        <f t="shared" si="2"/>
        <v>COMMUNICATIONS BILLINGS INC</v>
      </c>
      <c r="E237"/>
      <c r="F237"/>
      <c r="G237" s="60"/>
      <c r="H237" s="61"/>
      <c r="I237" s="60"/>
      <c r="J237" s="60"/>
      <c r="K237" s="60"/>
      <c r="L237" s="60"/>
      <c r="M237" s="60"/>
      <c r="N237" s="62"/>
    </row>
    <row r="238" spans="1:14" ht="21" customHeight="1" x14ac:dyDescent="0.2">
      <c r="A238" s="88">
        <v>7204</v>
      </c>
      <c r="B238" s="89" t="s">
        <v>371</v>
      </c>
      <c r="C238" s="88" t="s">
        <v>898</v>
      </c>
      <c r="D238" t="str">
        <f t="shared" si="2"/>
        <v>AMCOM LLC</v>
      </c>
      <c r="E238"/>
      <c r="F238"/>
      <c r="G238" s="60"/>
      <c r="H238" s="60"/>
      <c r="I238" s="60"/>
      <c r="J238" s="60"/>
      <c r="K238" s="60"/>
      <c r="L238" s="60"/>
      <c r="M238" s="60"/>
      <c r="N238" s="62"/>
    </row>
    <row r="239" spans="1:14" ht="21" customHeight="1" x14ac:dyDescent="0.2">
      <c r="A239" s="88">
        <v>7205</v>
      </c>
      <c r="B239" s="89" t="s">
        <v>371</v>
      </c>
      <c r="C239" s="88" t="s">
        <v>899</v>
      </c>
      <c r="D239" t="str">
        <f t="shared" si="2"/>
        <v>NETWORK OPERATOR SERVICES INC</v>
      </c>
      <c r="E239"/>
      <c r="F239"/>
      <c r="G239" s="60"/>
      <c r="H239" s="60"/>
      <c r="I239" s="60"/>
      <c r="J239" s="60"/>
      <c r="K239" s="60"/>
      <c r="L239" s="60"/>
      <c r="M239" s="60"/>
      <c r="N239" s="62"/>
    </row>
    <row r="240" spans="1:14" ht="21" customHeight="1" x14ac:dyDescent="0.2">
      <c r="A240" s="88">
        <v>7206</v>
      </c>
      <c r="B240" s="89" t="s">
        <v>371</v>
      </c>
      <c r="C240" s="88" t="s">
        <v>900</v>
      </c>
      <c r="D240" t="str">
        <f t="shared" si="2"/>
        <v>PREMIO INC</v>
      </c>
      <c r="E240"/>
      <c r="F240"/>
      <c r="G240" s="63"/>
      <c r="H240" s="63"/>
      <c r="I240" s="63"/>
      <c r="J240" s="63"/>
      <c r="K240" s="63"/>
      <c r="L240" s="63"/>
      <c r="M240" s="63"/>
      <c r="N240" s="64"/>
    </row>
    <row r="241" spans="1:14" ht="21" customHeight="1" x14ac:dyDescent="0.2">
      <c r="A241" s="88">
        <v>7207</v>
      </c>
      <c r="B241" s="89" t="s">
        <v>370</v>
      </c>
      <c r="C241" s="88" t="s">
        <v>161</v>
      </c>
      <c r="D241" t="str">
        <f t="shared" si="2"/>
        <v>QUANTUMSHIFT COMMUNICATIONS INC</v>
      </c>
      <c r="E241"/>
      <c r="F241"/>
      <c r="G241" s="60"/>
      <c r="H241" s="61"/>
      <c r="I241" s="60"/>
      <c r="J241" s="60"/>
      <c r="K241" s="60"/>
      <c r="L241" s="60"/>
      <c r="M241" s="60"/>
      <c r="N241" s="62"/>
    </row>
    <row r="242" spans="1:14" ht="21" customHeight="1" x14ac:dyDescent="0.2">
      <c r="A242" s="88">
        <v>7209</v>
      </c>
      <c r="B242" s="89" t="s">
        <v>371</v>
      </c>
      <c r="C242" s="88" t="s">
        <v>901</v>
      </c>
      <c r="D242" t="str">
        <f t="shared" si="2"/>
        <v>SATELLINK PAGING LLC</v>
      </c>
      <c r="E242"/>
      <c r="F242"/>
      <c r="G242" s="63"/>
      <c r="H242" s="63"/>
      <c r="I242" s="63"/>
      <c r="J242" s="63"/>
      <c r="K242" s="63"/>
      <c r="L242" s="63"/>
      <c r="M242" s="63"/>
      <c r="N242" s="64"/>
    </row>
    <row r="243" spans="1:14" ht="21" customHeight="1" x14ac:dyDescent="0.2">
      <c r="A243" s="88">
        <v>7210</v>
      </c>
      <c r="B243" s="89" t="s">
        <v>371</v>
      </c>
      <c r="C243" s="88" t="s">
        <v>902</v>
      </c>
      <c r="D243" t="str">
        <f t="shared" si="2"/>
        <v>TELEGLOBE USA INC</v>
      </c>
      <c r="E243"/>
      <c r="F243"/>
      <c r="G243" s="60"/>
      <c r="H243" s="60"/>
      <c r="I243" s="60"/>
      <c r="J243" s="60"/>
      <c r="K243" s="60"/>
      <c r="L243" s="60"/>
      <c r="M243" s="60"/>
      <c r="N243" s="62"/>
    </row>
    <row r="244" spans="1:14" ht="21" customHeight="1" x14ac:dyDescent="0.2">
      <c r="A244" s="88">
        <v>7211</v>
      </c>
      <c r="B244" s="89" t="s">
        <v>371</v>
      </c>
      <c r="C244" s="88" t="s">
        <v>903</v>
      </c>
      <c r="D244" t="str">
        <f t="shared" si="2"/>
        <v>ACS SYSTEMS INC</v>
      </c>
      <c r="E244"/>
      <c r="F244"/>
      <c r="G244" s="60"/>
      <c r="H244" s="60"/>
      <c r="I244" s="60"/>
      <c r="J244" s="60"/>
      <c r="K244" s="60"/>
      <c r="L244" s="60"/>
      <c r="M244" s="60"/>
      <c r="N244" s="62"/>
    </row>
    <row r="245" spans="1:14" ht="21" customHeight="1" x14ac:dyDescent="0.2">
      <c r="A245" s="88">
        <v>7212</v>
      </c>
      <c r="B245" s="89" t="s">
        <v>371</v>
      </c>
      <c r="C245" s="88" t="s">
        <v>904</v>
      </c>
      <c r="D245" t="str">
        <f t="shared" si="2"/>
        <v>A C S TEL COM INC</v>
      </c>
      <c r="E245"/>
      <c r="F245"/>
      <c r="G245" s="60"/>
      <c r="H245" s="60"/>
      <c r="I245" s="60"/>
      <c r="J245" s="60"/>
      <c r="K245" s="60"/>
      <c r="L245" s="60"/>
      <c r="M245" s="60"/>
      <c r="N245" s="62"/>
    </row>
    <row r="246" spans="1:14" ht="21" customHeight="1" x14ac:dyDescent="0.2">
      <c r="A246" s="88">
        <v>7213</v>
      </c>
      <c r="B246" s="89" t="s">
        <v>371</v>
      </c>
      <c r="C246" s="88" t="s">
        <v>905</v>
      </c>
      <c r="D246" t="str">
        <f t="shared" si="2"/>
        <v>CORBAN TECHNOLOGIES INC</v>
      </c>
      <c r="E246"/>
      <c r="F246"/>
      <c r="G246" s="60"/>
      <c r="H246" s="60"/>
      <c r="I246" s="60"/>
      <c r="J246" s="60"/>
      <c r="K246" s="60"/>
      <c r="L246" s="60"/>
      <c r="M246" s="60"/>
      <c r="N246" s="62"/>
    </row>
    <row r="247" spans="1:14" ht="21" customHeight="1" x14ac:dyDescent="0.2">
      <c r="A247" s="88">
        <v>7214</v>
      </c>
      <c r="B247" s="89" t="s">
        <v>371</v>
      </c>
      <c r="C247" s="88" t="s">
        <v>906</v>
      </c>
      <c r="D247" t="str">
        <f t="shared" si="2"/>
        <v>KRUSE - MERCANTILE PROFESSIONAL SUITES</v>
      </c>
      <c r="E247"/>
      <c r="F247"/>
      <c r="G247" s="63"/>
      <c r="H247" s="63"/>
      <c r="I247" s="63"/>
      <c r="J247" s="63"/>
      <c r="K247" s="63"/>
      <c r="L247" s="63"/>
      <c r="M247" s="63"/>
      <c r="N247" s="64"/>
    </row>
    <row r="248" spans="1:14" ht="21" customHeight="1" x14ac:dyDescent="0.2">
      <c r="A248" s="88">
        <v>7215</v>
      </c>
      <c r="B248" s="89" t="s">
        <v>371</v>
      </c>
      <c r="C248" s="88" t="s">
        <v>907</v>
      </c>
      <c r="D248" t="str">
        <f t="shared" si="2"/>
        <v>EFFICY GROUP INC</v>
      </c>
      <c r="E248"/>
      <c r="F248"/>
      <c r="G248" s="63"/>
      <c r="H248" s="63"/>
      <c r="I248" s="63"/>
      <c r="J248" s="63"/>
      <c r="K248" s="63"/>
      <c r="L248" s="63"/>
      <c r="M248" s="63"/>
      <c r="N248" s="64"/>
    </row>
    <row r="249" spans="1:14" ht="21" customHeight="1" x14ac:dyDescent="0.2">
      <c r="A249" s="88">
        <v>7216</v>
      </c>
      <c r="B249" s="89" t="s">
        <v>371</v>
      </c>
      <c r="C249" s="88" t="s">
        <v>908</v>
      </c>
      <c r="D249" t="str">
        <f t="shared" si="2"/>
        <v>USOL HOLDINGS INC</v>
      </c>
      <c r="E249"/>
      <c r="F249"/>
      <c r="G249" s="60"/>
      <c r="H249" s="60"/>
      <c r="I249" s="60"/>
      <c r="J249" s="60"/>
      <c r="K249" s="60"/>
      <c r="L249" s="60"/>
      <c r="M249" s="60"/>
      <c r="N249" s="62"/>
    </row>
    <row r="250" spans="1:14" ht="21" customHeight="1" x14ac:dyDescent="0.2">
      <c r="A250" s="88">
        <v>7217</v>
      </c>
      <c r="B250" s="89" t="s">
        <v>371</v>
      </c>
      <c r="C250" s="88" t="s">
        <v>909</v>
      </c>
      <c r="D250" t="str">
        <f t="shared" si="2"/>
        <v>TELIGENT SERVICES INC</v>
      </c>
      <c r="E250"/>
      <c r="F250"/>
      <c r="G250" s="60"/>
      <c r="H250" s="60"/>
      <c r="I250" s="60"/>
      <c r="J250" s="60"/>
      <c r="K250" s="60"/>
      <c r="L250" s="60"/>
      <c r="M250" s="60"/>
      <c r="N250" s="62"/>
    </row>
    <row r="251" spans="1:14" ht="21" customHeight="1" x14ac:dyDescent="0.2">
      <c r="A251" s="88">
        <v>7218</v>
      </c>
      <c r="B251" s="89" t="s">
        <v>371</v>
      </c>
      <c r="C251" s="88" t="s">
        <v>910</v>
      </c>
      <c r="D251" t="str">
        <f t="shared" si="2"/>
        <v>FACILICOM INTERNATIONAL LLC</v>
      </c>
      <c r="E251"/>
      <c r="F251"/>
      <c r="G251" s="60"/>
      <c r="H251" s="60"/>
      <c r="I251" s="60"/>
      <c r="J251" s="60"/>
      <c r="K251" s="60"/>
      <c r="L251" s="60"/>
      <c r="M251" s="60"/>
      <c r="N251" s="62"/>
    </row>
    <row r="252" spans="1:14" ht="21" customHeight="1" x14ac:dyDescent="0.2">
      <c r="A252" s="88">
        <v>7219</v>
      </c>
      <c r="B252" s="89" t="s">
        <v>371</v>
      </c>
      <c r="C252" s="88" t="s">
        <v>911</v>
      </c>
      <c r="D252" t="str">
        <f t="shared" si="2"/>
        <v>INTEGRA TELECOM OF OREGON INC</v>
      </c>
      <c r="E252"/>
      <c r="F252"/>
      <c r="G252" s="60"/>
      <c r="H252" s="60"/>
      <c r="I252" s="60"/>
      <c r="J252" s="60"/>
      <c r="K252" s="60"/>
      <c r="L252" s="60"/>
      <c r="M252" s="60"/>
      <c r="N252" s="62"/>
    </row>
    <row r="253" spans="1:14" ht="21" customHeight="1" x14ac:dyDescent="0.2">
      <c r="A253" s="88">
        <v>7220</v>
      </c>
      <c r="B253" s="89" t="s">
        <v>371</v>
      </c>
      <c r="C253" s="88" t="s">
        <v>912</v>
      </c>
      <c r="D253" t="str">
        <f t="shared" si="2"/>
        <v>NOVA TELECOM INC</v>
      </c>
      <c r="E253"/>
      <c r="F253"/>
      <c r="G253" s="63"/>
      <c r="H253" s="63"/>
      <c r="I253" s="63"/>
      <c r="J253" s="63"/>
      <c r="K253" s="63"/>
      <c r="L253" s="63"/>
      <c r="M253" s="63"/>
      <c r="N253" s="64"/>
    </row>
    <row r="254" spans="1:14" ht="21" customHeight="1" x14ac:dyDescent="0.2">
      <c r="A254" s="88">
        <v>7221</v>
      </c>
      <c r="B254" s="89" t="s">
        <v>371</v>
      </c>
      <c r="C254" s="88" t="s">
        <v>913</v>
      </c>
      <c r="D254" t="str">
        <f t="shared" ref="D254:D317" si="3">+C254</f>
        <v>TCG JOINT VENTURE HOLDINGS INC</v>
      </c>
      <c r="E254"/>
      <c r="F254"/>
      <c r="G254" s="60"/>
      <c r="H254" s="61"/>
      <c r="I254" s="60"/>
      <c r="J254" s="60"/>
      <c r="K254" s="60"/>
      <c r="L254" s="60"/>
      <c r="M254" s="60"/>
      <c r="N254" s="62"/>
    </row>
    <row r="255" spans="1:14" ht="21" customHeight="1" x14ac:dyDescent="0.2">
      <c r="A255" s="88">
        <v>7222</v>
      </c>
      <c r="B255" s="89" t="s">
        <v>371</v>
      </c>
      <c r="C255" s="88" t="s">
        <v>914</v>
      </c>
      <c r="D255" t="str">
        <f t="shared" si="3"/>
        <v>CYBERLIGHT INTERNATIONAL INC</v>
      </c>
      <c r="E255"/>
      <c r="F255"/>
      <c r="G255" s="63"/>
      <c r="H255" s="63"/>
      <c r="I255" s="63"/>
      <c r="J255" s="63"/>
      <c r="K255" s="63"/>
      <c r="L255" s="63"/>
      <c r="M255" s="63"/>
      <c r="N255" s="64"/>
    </row>
    <row r="256" spans="1:14" ht="21" customHeight="1" x14ac:dyDescent="0.2">
      <c r="A256" s="88">
        <v>7224</v>
      </c>
      <c r="B256" s="89" t="s">
        <v>371</v>
      </c>
      <c r="C256" s="88" t="s">
        <v>915</v>
      </c>
      <c r="D256" t="str">
        <f t="shared" si="3"/>
        <v>PAYLESS COMMUNICATIONS INC</v>
      </c>
      <c r="E256"/>
      <c r="F256"/>
      <c r="G256" s="60"/>
      <c r="H256" s="60"/>
      <c r="I256" s="60"/>
      <c r="J256" s="60"/>
      <c r="K256" s="60"/>
      <c r="L256" s="60"/>
      <c r="M256" s="60"/>
      <c r="N256" s="62"/>
    </row>
    <row r="257" spans="1:14" ht="21" customHeight="1" x14ac:dyDescent="0.2">
      <c r="A257" s="88">
        <v>7225</v>
      </c>
      <c r="B257" s="89" t="s">
        <v>371</v>
      </c>
      <c r="C257" s="88" t="s">
        <v>916</v>
      </c>
      <c r="D257" t="str">
        <f t="shared" si="3"/>
        <v>COMMUNICATION CONNECTION</v>
      </c>
      <c r="E257"/>
      <c r="F257"/>
      <c r="G257" s="60"/>
      <c r="H257" s="60"/>
      <c r="I257" s="60"/>
      <c r="J257" s="60"/>
      <c r="K257" s="60"/>
      <c r="L257" s="60"/>
      <c r="M257" s="60"/>
      <c r="N257" s="62"/>
    </row>
    <row r="258" spans="1:14" ht="21" customHeight="1" x14ac:dyDescent="0.2">
      <c r="A258" s="88">
        <v>7226</v>
      </c>
      <c r="B258" s="89" t="s">
        <v>371</v>
      </c>
      <c r="C258" s="88" t="s">
        <v>917</v>
      </c>
      <c r="D258" t="str">
        <f t="shared" si="3"/>
        <v>WORLDTOUCH COMMUNICATIONS INC</v>
      </c>
      <c r="E258"/>
      <c r="F258"/>
      <c r="G258" s="60"/>
      <c r="H258" s="60"/>
      <c r="I258" s="60"/>
      <c r="J258" s="60"/>
      <c r="K258" s="60"/>
      <c r="L258" s="60"/>
      <c r="M258" s="60"/>
      <c r="N258" s="62"/>
    </row>
    <row r="259" spans="1:14" ht="21" customHeight="1" x14ac:dyDescent="0.2">
      <c r="A259" s="88">
        <v>7227</v>
      </c>
      <c r="B259" s="89" t="s">
        <v>371</v>
      </c>
      <c r="C259" s="88" t="s">
        <v>918</v>
      </c>
      <c r="D259" t="str">
        <f t="shared" si="3"/>
        <v>NATIONAL TELECOM INC</v>
      </c>
      <c r="E259"/>
      <c r="F259"/>
      <c r="G259" s="60"/>
      <c r="H259" s="61"/>
      <c r="I259" s="60"/>
      <c r="J259" s="60"/>
      <c r="K259" s="60"/>
      <c r="L259" s="60"/>
      <c r="M259" s="60"/>
      <c r="N259" s="62"/>
    </row>
    <row r="260" spans="1:14" ht="21" customHeight="1" x14ac:dyDescent="0.2">
      <c r="A260" s="88">
        <v>7228</v>
      </c>
      <c r="B260" s="89" t="s">
        <v>371</v>
      </c>
      <c r="C260" s="88" t="s">
        <v>919</v>
      </c>
      <c r="D260" t="str">
        <f t="shared" si="3"/>
        <v>PRO PLUS COMMUNICATIONS CORP</v>
      </c>
      <c r="E260"/>
      <c r="F260"/>
      <c r="G260" s="60"/>
      <c r="H260" s="61"/>
      <c r="I260" s="60"/>
      <c r="J260" s="60"/>
      <c r="K260" s="60"/>
      <c r="L260" s="60"/>
      <c r="M260" s="60"/>
      <c r="N260" s="62"/>
    </row>
    <row r="261" spans="1:14" ht="21" customHeight="1" x14ac:dyDescent="0.2">
      <c r="A261" s="88">
        <v>7230</v>
      </c>
      <c r="B261" s="89" t="s">
        <v>371</v>
      </c>
      <c r="C261" s="88" t="s">
        <v>920</v>
      </c>
      <c r="D261" t="str">
        <f t="shared" si="3"/>
        <v>PREFERRED CARRIER SERVICES INC</v>
      </c>
      <c r="E261"/>
      <c r="F261"/>
      <c r="G261" s="60"/>
      <c r="H261" s="61"/>
      <c r="I261" s="60"/>
      <c r="J261" s="60"/>
      <c r="K261" s="60"/>
      <c r="L261" s="60"/>
      <c r="M261" s="60"/>
      <c r="N261" s="62"/>
    </row>
    <row r="262" spans="1:14" ht="21" customHeight="1" x14ac:dyDescent="0.2">
      <c r="A262" s="88">
        <v>7231</v>
      </c>
      <c r="B262" s="89" t="s">
        <v>371</v>
      </c>
      <c r="C262" s="88" t="s">
        <v>921</v>
      </c>
      <c r="D262" t="str">
        <f t="shared" si="3"/>
        <v>GST TELECOM OREGON INC</v>
      </c>
      <c r="E262"/>
      <c r="F262"/>
      <c r="G262" s="60"/>
      <c r="H262" s="60"/>
      <c r="I262" s="60"/>
      <c r="J262" s="60"/>
      <c r="K262" s="60"/>
      <c r="L262" s="60"/>
      <c r="M262" s="60"/>
      <c r="N262" s="62"/>
    </row>
    <row r="263" spans="1:14" ht="21" customHeight="1" x14ac:dyDescent="0.2">
      <c r="A263" s="88">
        <v>7232</v>
      </c>
      <c r="B263" s="89" t="s">
        <v>371</v>
      </c>
      <c r="C263" s="88" t="s">
        <v>922</v>
      </c>
      <c r="D263" t="str">
        <f t="shared" si="3"/>
        <v>EXCEL TELECOMMUNICATIONS INC</v>
      </c>
      <c r="E263"/>
      <c r="F263"/>
      <c r="G263" s="60"/>
      <c r="H263" s="61"/>
      <c r="I263" s="60"/>
      <c r="J263" s="60"/>
      <c r="K263" s="60"/>
      <c r="L263" s="60"/>
      <c r="M263" s="60"/>
      <c r="N263" s="62"/>
    </row>
    <row r="264" spans="1:14" ht="21" customHeight="1" x14ac:dyDescent="0.2">
      <c r="A264" s="88">
        <v>7233</v>
      </c>
      <c r="B264" s="89" t="s">
        <v>371</v>
      </c>
      <c r="C264" s="88" t="s">
        <v>923</v>
      </c>
      <c r="D264" t="str">
        <f t="shared" si="3"/>
        <v>ECONOMIC DEVELOPMENT ALLIANCE OF LINCOLN CNTY</v>
      </c>
      <c r="E264"/>
      <c r="F264"/>
      <c r="G264" s="60"/>
      <c r="H264" s="60"/>
      <c r="I264" s="60"/>
      <c r="J264" s="60"/>
      <c r="K264" s="60"/>
      <c r="L264" s="60"/>
      <c r="M264" s="60"/>
      <c r="N264" s="62"/>
    </row>
    <row r="265" spans="1:14" ht="21" customHeight="1" x14ac:dyDescent="0.2">
      <c r="A265" s="88">
        <v>7234</v>
      </c>
      <c r="B265" s="89" t="s">
        <v>370</v>
      </c>
      <c r="C265" s="88" t="s">
        <v>276</v>
      </c>
      <c r="D265" t="str">
        <f t="shared" si="3"/>
        <v>FRONTIER COMMUNICATIONS OF AMERICA</v>
      </c>
      <c r="E265"/>
      <c r="F265"/>
      <c r="G265" s="60"/>
      <c r="H265" s="60"/>
      <c r="I265" s="60"/>
      <c r="J265" s="60"/>
      <c r="K265" s="60"/>
      <c r="L265" s="60"/>
      <c r="M265" s="60"/>
      <c r="N265" s="62"/>
    </row>
    <row r="266" spans="1:14" ht="21" customHeight="1" x14ac:dyDescent="0.2">
      <c r="A266" s="88">
        <v>7235</v>
      </c>
      <c r="B266" s="89" t="s">
        <v>371</v>
      </c>
      <c r="C266" s="88" t="s">
        <v>924</v>
      </c>
      <c r="D266" t="str">
        <f t="shared" si="3"/>
        <v>UNITED COMMUNICATIONS INC</v>
      </c>
      <c r="E266"/>
      <c r="F266"/>
      <c r="G266" s="60"/>
      <c r="H266" s="60"/>
      <c r="I266" s="60"/>
      <c r="J266" s="60"/>
      <c r="K266" s="60"/>
      <c r="L266" s="60"/>
      <c r="M266" s="60"/>
      <c r="N266" s="62"/>
    </row>
    <row r="267" spans="1:14" ht="21" customHeight="1" x14ac:dyDescent="0.2">
      <c r="A267" s="88">
        <v>7236</v>
      </c>
      <c r="B267" s="89" t="s">
        <v>371</v>
      </c>
      <c r="C267" s="88" t="s">
        <v>925</v>
      </c>
      <c r="D267" t="str">
        <f t="shared" si="3"/>
        <v>USLD COMMUNICATIONS INC</v>
      </c>
      <c r="E267"/>
      <c r="F267"/>
      <c r="G267" s="63"/>
      <c r="H267" s="63"/>
      <c r="I267" s="63"/>
      <c r="J267" s="63"/>
      <c r="K267" s="63"/>
      <c r="L267" s="63"/>
      <c r="M267" s="63"/>
      <c r="N267" s="64"/>
    </row>
    <row r="268" spans="1:14" ht="21" customHeight="1" x14ac:dyDescent="0.2">
      <c r="A268" s="88">
        <v>7238</v>
      </c>
      <c r="B268" s="89" t="s">
        <v>371</v>
      </c>
      <c r="C268" s="88" t="s">
        <v>926</v>
      </c>
      <c r="D268" t="str">
        <f t="shared" si="3"/>
        <v>COVISTA INC</v>
      </c>
      <c r="E268"/>
      <c r="F268"/>
      <c r="G268" s="63"/>
      <c r="H268" s="65"/>
      <c r="I268" s="63"/>
      <c r="J268" s="63"/>
      <c r="K268" s="63"/>
      <c r="L268" s="63"/>
      <c r="M268" s="63"/>
      <c r="N268" s="64"/>
    </row>
    <row r="269" spans="1:14" ht="21" customHeight="1" x14ac:dyDescent="0.2">
      <c r="A269" s="88">
        <v>7239</v>
      </c>
      <c r="B269" s="89" t="s">
        <v>371</v>
      </c>
      <c r="C269" s="88" t="s">
        <v>927</v>
      </c>
      <c r="D269" t="str">
        <f t="shared" si="3"/>
        <v>LINCOLN COUNTY</v>
      </c>
      <c r="E269"/>
      <c r="F269"/>
      <c r="G269" s="60"/>
      <c r="H269" s="60"/>
      <c r="I269" s="60"/>
      <c r="J269" s="60"/>
      <c r="K269" s="60"/>
      <c r="L269" s="60"/>
      <c r="M269" s="60"/>
      <c r="N269" s="62"/>
    </row>
    <row r="270" spans="1:14" ht="21" customHeight="1" x14ac:dyDescent="0.2">
      <c r="A270" s="88">
        <v>7242</v>
      </c>
      <c r="B270" s="89" t="s">
        <v>371</v>
      </c>
      <c r="C270" s="88" t="s">
        <v>928</v>
      </c>
      <c r="D270" t="str">
        <f t="shared" si="3"/>
        <v>OREGON TRAIL INTERNET</v>
      </c>
      <c r="E270"/>
      <c r="F270"/>
      <c r="G270" s="63"/>
      <c r="H270" s="65"/>
      <c r="I270" s="63"/>
      <c r="J270" s="63"/>
      <c r="K270" s="63"/>
      <c r="L270" s="63"/>
      <c r="M270" s="63"/>
      <c r="N270" s="64"/>
    </row>
    <row r="271" spans="1:14" ht="21" customHeight="1" x14ac:dyDescent="0.2">
      <c r="A271" s="88">
        <v>7244</v>
      </c>
      <c r="B271" s="89" t="s">
        <v>371</v>
      </c>
      <c r="C271" s="88" t="s">
        <v>929</v>
      </c>
      <c r="D271" t="str">
        <f t="shared" si="3"/>
        <v>PILGRIM TELEPHONE INC</v>
      </c>
      <c r="E271"/>
      <c r="F271"/>
      <c r="G271" s="63"/>
      <c r="H271" s="65"/>
      <c r="I271" s="63"/>
      <c r="J271" s="63"/>
      <c r="K271" s="63"/>
      <c r="L271" s="63"/>
      <c r="M271" s="63"/>
      <c r="N271" s="64"/>
    </row>
    <row r="272" spans="1:14" ht="21" customHeight="1" x14ac:dyDescent="0.2">
      <c r="A272" s="88">
        <v>7245</v>
      </c>
      <c r="B272" s="89" t="s">
        <v>371</v>
      </c>
      <c r="C272" s="88" t="s">
        <v>930</v>
      </c>
      <c r="D272" t="str">
        <f t="shared" si="3"/>
        <v>NEW MEDIA TELECOMMUNICATIONS INC</v>
      </c>
      <c r="E272"/>
      <c r="F272"/>
      <c r="G272" s="60"/>
      <c r="H272" s="60"/>
      <c r="I272" s="60"/>
      <c r="J272" s="60"/>
      <c r="K272" s="60"/>
      <c r="L272" s="60"/>
      <c r="M272" s="60"/>
      <c r="N272" s="62"/>
    </row>
    <row r="273" spans="1:14" ht="21" customHeight="1" x14ac:dyDescent="0.2">
      <c r="A273" s="88">
        <v>7246</v>
      </c>
      <c r="B273" s="89" t="s">
        <v>371</v>
      </c>
      <c r="C273" s="88" t="s">
        <v>931</v>
      </c>
      <c r="D273" t="str">
        <f t="shared" si="3"/>
        <v>RIO COMMUNICATIONS INC</v>
      </c>
      <c r="E273"/>
      <c r="F273"/>
      <c r="G273" s="60"/>
      <c r="H273" s="60"/>
      <c r="I273" s="60"/>
      <c r="J273" s="60"/>
      <c r="K273" s="60"/>
      <c r="L273" s="60"/>
      <c r="M273" s="60"/>
      <c r="N273" s="62"/>
    </row>
    <row r="274" spans="1:14" ht="21" customHeight="1" x14ac:dyDescent="0.2">
      <c r="A274" s="88">
        <v>7247</v>
      </c>
      <c r="B274" s="89" t="s">
        <v>371</v>
      </c>
      <c r="C274" s="88" t="s">
        <v>932</v>
      </c>
      <c r="D274" t="str">
        <f t="shared" si="3"/>
        <v>APEX COMMUNICATIONS</v>
      </c>
      <c r="E274"/>
      <c r="F274"/>
      <c r="G274" s="60"/>
      <c r="H274" s="60"/>
      <c r="I274" s="60"/>
      <c r="J274" s="60"/>
      <c r="K274" s="60"/>
      <c r="L274" s="60"/>
      <c r="M274" s="60"/>
      <c r="N274" s="62"/>
    </row>
    <row r="275" spans="1:14" ht="21" customHeight="1" x14ac:dyDescent="0.2">
      <c r="A275" s="88">
        <v>7248</v>
      </c>
      <c r="B275" s="89" t="s">
        <v>371</v>
      </c>
      <c r="C275" s="88" t="s">
        <v>933</v>
      </c>
      <c r="D275" t="str">
        <f t="shared" si="3"/>
        <v>TELEPHONE RESTORATION NETWORK INC</v>
      </c>
      <c r="E275"/>
      <c r="F275"/>
      <c r="G275" s="60"/>
      <c r="H275" s="60"/>
      <c r="I275" s="60"/>
      <c r="J275" s="60"/>
      <c r="K275" s="60"/>
      <c r="L275" s="60"/>
      <c r="M275" s="60"/>
      <c r="N275" s="62"/>
    </row>
    <row r="276" spans="1:14" ht="21" customHeight="1" x14ac:dyDescent="0.2">
      <c r="A276" s="88">
        <v>7249</v>
      </c>
      <c r="B276" s="89" t="s">
        <v>371</v>
      </c>
      <c r="C276" s="88" t="s">
        <v>934</v>
      </c>
      <c r="D276" t="str">
        <f t="shared" si="3"/>
        <v>ACSI LOCAL SWITCHED SERVICES INC</v>
      </c>
      <c r="E276"/>
      <c r="F276"/>
      <c r="G276" s="60"/>
      <c r="H276" s="60"/>
      <c r="I276" s="60"/>
      <c r="J276" s="60"/>
      <c r="K276" s="60"/>
      <c r="L276" s="60"/>
      <c r="M276" s="60"/>
      <c r="N276" s="62"/>
    </row>
    <row r="277" spans="1:14" ht="21" customHeight="1" x14ac:dyDescent="0.2">
      <c r="A277" s="88">
        <v>7253</v>
      </c>
      <c r="B277" s="89" t="s">
        <v>371</v>
      </c>
      <c r="C277" s="88" t="s">
        <v>935</v>
      </c>
      <c r="D277" t="str">
        <f t="shared" si="3"/>
        <v>DIRECTLINK OF OREGON INC</v>
      </c>
      <c r="E277"/>
      <c r="F277"/>
      <c r="G277" s="60"/>
      <c r="H277" s="60"/>
      <c r="I277" s="60"/>
      <c r="J277" s="60"/>
      <c r="K277" s="60"/>
      <c r="L277" s="60"/>
      <c r="M277" s="60"/>
      <c r="N277" s="62"/>
    </row>
    <row r="278" spans="1:14" ht="21" customHeight="1" x14ac:dyDescent="0.2">
      <c r="A278" s="88">
        <v>7254</v>
      </c>
      <c r="B278" s="89" t="s">
        <v>371</v>
      </c>
      <c r="C278" s="88" t="s">
        <v>936</v>
      </c>
      <c r="D278" t="str">
        <f t="shared" si="3"/>
        <v>ECI COMMUNICATIONS INC</v>
      </c>
      <c r="E278"/>
      <c r="F278"/>
      <c r="G278" s="60"/>
      <c r="H278" s="60"/>
      <c r="I278" s="60"/>
      <c r="J278" s="60"/>
      <c r="K278" s="60"/>
      <c r="L278" s="60"/>
      <c r="M278" s="60"/>
      <c r="N278" s="62"/>
    </row>
    <row r="279" spans="1:14" ht="21" customHeight="1" x14ac:dyDescent="0.2">
      <c r="A279" s="88">
        <v>7255</v>
      </c>
      <c r="B279" s="89" t="s">
        <v>371</v>
      </c>
      <c r="C279" s="88" t="s">
        <v>937</v>
      </c>
      <c r="D279" t="str">
        <f t="shared" si="3"/>
        <v>THE GIGLIOTTI GROUP INC</v>
      </c>
      <c r="E279"/>
      <c r="F279"/>
      <c r="G279" s="63"/>
      <c r="H279" s="63"/>
      <c r="I279" s="63"/>
      <c r="J279" s="63"/>
      <c r="K279" s="63"/>
      <c r="L279" s="63"/>
      <c r="M279" s="63"/>
      <c r="N279" s="64"/>
    </row>
    <row r="280" spans="1:14" ht="21" customHeight="1" x14ac:dyDescent="0.2">
      <c r="A280" s="88">
        <v>7256</v>
      </c>
      <c r="B280" s="89" t="s">
        <v>371</v>
      </c>
      <c r="C280" s="88" t="s">
        <v>938</v>
      </c>
      <c r="D280" t="str">
        <f t="shared" si="3"/>
        <v>TELCO WEST INC</v>
      </c>
      <c r="E280"/>
      <c r="F280"/>
      <c r="G280" s="60"/>
      <c r="H280" s="60"/>
      <c r="I280" s="60"/>
      <c r="J280" s="60"/>
      <c r="K280" s="60"/>
      <c r="L280" s="60"/>
      <c r="M280" s="60"/>
      <c r="N280" s="62"/>
    </row>
    <row r="281" spans="1:14" ht="21" customHeight="1" x14ac:dyDescent="0.2">
      <c r="A281" s="88">
        <v>7257</v>
      </c>
      <c r="B281" s="89" t="s">
        <v>371</v>
      </c>
      <c r="C281" s="88" t="s">
        <v>939</v>
      </c>
      <c r="D281" t="str">
        <f t="shared" si="3"/>
        <v>INTERMEDIA COMMUNICATIONS INC</v>
      </c>
      <c r="E281"/>
      <c r="F281"/>
      <c r="G281" s="60"/>
      <c r="H281" s="60"/>
      <c r="I281" s="60"/>
      <c r="J281" s="60"/>
      <c r="K281" s="60"/>
      <c r="L281" s="60"/>
      <c r="M281" s="60"/>
      <c r="N281" s="62"/>
    </row>
    <row r="282" spans="1:14" ht="21" customHeight="1" x14ac:dyDescent="0.2">
      <c r="A282" s="88">
        <v>7259</v>
      </c>
      <c r="B282" s="89" t="s">
        <v>371</v>
      </c>
      <c r="C282" s="88" t="s">
        <v>940</v>
      </c>
      <c r="D282" t="str">
        <f t="shared" si="3"/>
        <v>UNITED SERVICES TELEPHONE LLC</v>
      </c>
      <c r="E282"/>
      <c r="F282"/>
      <c r="G282" s="60"/>
      <c r="H282" s="60"/>
      <c r="I282" s="60"/>
      <c r="J282" s="60"/>
      <c r="K282" s="60"/>
      <c r="L282" s="60"/>
      <c r="M282" s="60"/>
      <c r="N282" s="62"/>
    </row>
    <row r="283" spans="1:14" ht="21" customHeight="1" x14ac:dyDescent="0.2">
      <c r="A283" s="88">
        <v>7260</v>
      </c>
      <c r="B283" s="89" t="s">
        <v>371</v>
      </c>
      <c r="C283" s="88" t="s">
        <v>941</v>
      </c>
      <c r="D283" t="str">
        <f t="shared" si="3"/>
        <v>COM-TECH RESOURCES INC</v>
      </c>
      <c r="E283"/>
      <c r="F283"/>
      <c r="G283" s="60"/>
      <c r="H283" s="60"/>
      <c r="I283" s="60"/>
      <c r="J283" s="60"/>
      <c r="K283" s="60"/>
      <c r="L283" s="60"/>
      <c r="M283" s="60"/>
      <c r="N283" s="62"/>
    </row>
    <row r="284" spans="1:14" ht="21" customHeight="1" x14ac:dyDescent="0.2">
      <c r="A284" s="88">
        <v>7263</v>
      </c>
      <c r="B284" s="89" t="s">
        <v>371</v>
      </c>
      <c r="C284" s="88" t="s">
        <v>942</v>
      </c>
      <c r="D284" t="str">
        <f t="shared" si="3"/>
        <v>INDIGENOUS GROUP INC</v>
      </c>
      <c r="E284"/>
      <c r="F284"/>
      <c r="G284" s="60"/>
      <c r="H284" s="60"/>
      <c r="I284" s="60"/>
      <c r="J284" s="60"/>
      <c r="K284" s="60"/>
      <c r="L284" s="60"/>
      <c r="M284" s="60"/>
      <c r="N284" s="62"/>
    </row>
    <row r="285" spans="1:14" ht="21" customHeight="1" x14ac:dyDescent="0.2">
      <c r="A285" s="88">
        <v>7264</v>
      </c>
      <c r="B285" s="89" t="s">
        <v>371</v>
      </c>
      <c r="C285" s="88" t="s">
        <v>943</v>
      </c>
      <c r="D285" t="str">
        <f t="shared" si="3"/>
        <v>EASTON TELECOM SERVICES INC</v>
      </c>
      <c r="E285"/>
      <c r="F285"/>
      <c r="G285" s="63"/>
      <c r="H285" s="63"/>
      <c r="I285" s="63"/>
      <c r="J285" s="63"/>
      <c r="K285" s="63"/>
      <c r="L285" s="63"/>
      <c r="M285" s="63"/>
      <c r="N285" s="64"/>
    </row>
    <row r="286" spans="1:14" ht="21" customHeight="1" x14ac:dyDescent="0.2">
      <c r="A286" s="88">
        <v>7265</v>
      </c>
      <c r="B286" s="89" t="s">
        <v>371</v>
      </c>
      <c r="C286" s="88" t="s">
        <v>944</v>
      </c>
      <c r="D286" t="str">
        <f t="shared" si="3"/>
        <v>LONG DISTANCE DIRECT INC</v>
      </c>
      <c r="E286"/>
      <c r="F286"/>
      <c r="G286" s="63"/>
      <c r="H286" s="63"/>
      <c r="I286" s="63"/>
      <c r="J286" s="63"/>
      <c r="K286" s="63"/>
      <c r="L286" s="63"/>
      <c r="M286" s="63"/>
      <c r="N286" s="64"/>
    </row>
    <row r="287" spans="1:14" ht="21" customHeight="1" x14ac:dyDescent="0.2">
      <c r="A287" s="88">
        <v>7266</v>
      </c>
      <c r="B287" s="89" t="s">
        <v>371</v>
      </c>
      <c r="C287" s="88" t="s">
        <v>945</v>
      </c>
      <c r="D287" t="str">
        <f t="shared" si="3"/>
        <v>MAX-TEL COMMUNICATIONS INC</v>
      </c>
      <c r="E287"/>
      <c r="F287"/>
      <c r="G287" s="60"/>
      <c r="H287" s="60"/>
      <c r="I287" s="60"/>
      <c r="J287" s="60"/>
      <c r="K287" s="60"/>
      <c r="L287" s="60"/>
      <c r="M287" s="60"/>
      <c r="N287" s="62"/>
    </row>
    <row r="288" spans="1:14" ht="21" customHeight="1" x14ac:dyDescent="0.2">
      <c r="A288" s="88">
        <v>7267</v>
      </c>
      <c r="B288" s="89" t="s">
        <v>371</v>
      </c>
      <c r="C288" s="88" t="s">
        <v>946</v>
      </c>
      <c r="D288" t="str">
        <f t="shared" si="3"/>
        <v>CABLE PLUS</v>
      </c>
      <c r="E288"/>
      <c r="F288"/>
      <c r="G288" s="60"/>
      <c r="H288" s="60"/>
      <c r="I288" s="60"/>
      <c r="J288" s="60"/>
      <c r="K288" s="61"/>
      <c r="L288" s="61"/>
      <c r="M288" s="60"/>
      <c r="N288" s="62"/>
    </row>
    <row r="289" spans="1:14" ht="21" customHeight="1" x14ac:dyDescent="0.2">
      <c r="A289" s="88">
        <v>7268</v>
      </c>
      <c r="B289" s="89" t="s">
        <v>371</v>
      </c>
      <c r="C289" s="88" t="s">
        <v>947</v>
      </c>
      <c r="D289" t="str">
        <f t="shared" si="3"/>
        <v>LDM SYSTEMS INC</v>
      </c>
      <c r="E289"/>
      <c r="F289"/>
      <c r="G289" s="60"/>
      <c r="H289" s="60"/>
      <c r="I289" s="60"/>
      <c r="J289" s="60"/>
      <c r="K289" s="60"/>
      <c r="L289" s="60"/>
      <c r="M289" s="60"/>
      <c r="N289" s="62"/>
    </row>
    <row r="290" spans="1:14" ht="21" customHeight="1" x14ac:dyDescent="0.2">
      <c r="A290" s="88">
        <v>7269</v>
      </c>
      <c r="B290" s="89" t="s">
        <v>371</v>
      </c>
      <c r="C290" s="88" t="s">
        <v>948</v>
      </c>
      <c r="D290" t="str">
        <f t="shared" si="3"/>
        <v>COMMUNICATION CONNECTION CONTRACTORS INC</v>
      </c>
      <c r="E290"/>
      <c r="F290"/>
      <c r="G290" s="60"/>
      <c r="H290" s="60"/>
      <c r="I290" s="60"/>
      <c r="J290" s="60"/>
      <c r="K290" s="60"/>
      <c r="L290" s="60"/>
      <c r="M290" s="60"/>
      <c r="N290" s="62"/>
    </row>
    <row r="291" spans="1:14" ht="21" customHeight="1" x14ac:dyDescent="0.2">
      <c r="A291" s="88">
        <v>7270</v>
      </c>
      <c r="B291" s="89" t="s">
        <v>371</v>
      </c>
      <c r="C291" s="88" t="s">
        <v>949</v>
      </c>
      <c r="D291" t="str">
        <f t="shared" si="3"/>
        <v>NTC GLOBAL COMMUNICATIONS</v>
      </c>
      <c r="E291"/>
      <c r="F291"/>
      <c r="G291" s="60"/>
      <c r="H291" s="60"/>
      <c r="I291" s="60"/>
      <c r="J291" s="60"/>
      <c r="K291" s="60"/>
      <c r="L291" s="60"/>
      <c r="M291" s="60"/>
      <c r="N291" s="62"/>
    </row>
    <row r="292" spans="1:14" ht="21" customHeight="1" x14ac:dyDescent="0.2">
      <c r="A292" s="88">
        <v>7271</v>
      </c>
      <c r="B292" s="89" t="s">
        <v>371</v>
      </c>
      <c r="C292" s="88" t="s">
        <v>950</v>
      </c>
      <c r="D292" t="str">
        <f t="shared" si="3"/>
        <v>US XCHANGE OF OREGON LLC</v>
      </c>
      <c r="E292"/>
      <c r="F292"/>
      <c r="G292" s="60"/>
      <c r="H292" s="60"/>
      <c r="I292" s="60"/>
      <c r="J292" s="60"/>
      <c r="K292" s="60"/>
      <c r="L292" s="60"/>
      <c r="M292" s="60"/>
      <c r="N292" s="62"/>
    </row>
    <row r="293" spans="1:14" ht="21" customHeight="1" x14ac:dyDescent="0.2">
      <c r="A293" s="88">
        <v>7272</v>
      </c>
      <c r="B293" s="89" t="s">
        <v>371</v>
      </c>
      <c r="C293" s="88" t="s">
        <v>951</v>
      </c>
      <c r="D293" t="str">
        <f t="shared" si="3"/>
        <v>NORTH COUNTY COMMUNICATIONS CORP</v>
      </c>
      <c r="E293"/>
      <c r="F293"/>
      <c r="G293" s="60"/>
      <c r="H293" s="60"/>
      <c r="I293" s="60"/>
      <c r="J293" s="60"/>
      <c r="K293" s="60"/>
      <c r="L293" s="60"/>
      <c r="M293" s="60"/>
      <c r="N293" s="62"/>
    </row>
    <row r="294" spans="1:14" ht="21" customHeight="1" x14ac:dyDescent="0.2">
      <c r="A294" s="88">
        <v>7273</v>
      </c>
      <c r="B294" s="89" t="s">
        <v>371</v>
      </c>
      <c r="C294" s="88" t="s">
        <v>952</v>
      </c>
      <c r="D294" t="str">
        <f t="shared" si="3"/>
        <v>SIMPLY CELLULAR &amp; TELEPHONE RECONNECTIONS LLC</v>
      </c>
      <c r="E294"/>
      <c r="F294"/>
      <c r="G294" s="60"/>
      <c r="H294" s="60"/>
      <c r="I294" s="60"/>
      <c r="J294" s="60"/>
      <c r="K294" s="60"/>
      <c r="L294" s="60"/>
      <c r="M294" s="60"/>
      <c r="N294" s="62"/>
    </row>
    <row r="295" spans="1:14" ht="21" customHeight="1" x14ac:dyDescent="0.2">
      <c r="A295" s="88">
        <v>7274</v>
      </c>
      <c r="B295" s="89" t="s">
        <v>371</v>
      </c>
      <c r="C295" s="88" t="s">
        <v>953</v>
      </c>
      <c r="D295" t="str">
        <f t="shared" si="3"/>
        <v>CAL-ORE TELEPHONE CO</v>
      </c>
      <c r="E295"/>
      <c r="F295"/>
      <c r="G295" s="60"/>
      <c r="H295" s="60"/>
      <c r="I295" s="60"/>
      <c r="J295" s="60"/>
      <c r="K295" s="60"/>
      <c r="L295" s="60"/>
      <c r="M295" s="60"/>
      <c r="N295" s="62"/>
    </row>
    <row r="296" spans="1:14" ht="21" customHeight="1" x14ac:dyDescent="0.2">
      <c r="A296" s="88">
        <v>7275</v>
      </c>
      <c r="B296" s="89" t="s">
        <v>371</v>
      </c>
      <c r="C296" s="88" t="s">
        <v>954</v>
      </c>
      <c r="D296" t="str">
        <f t="shared" si="3"/>
        <v>ATLAS COMMUNICATIONS LTD</v>
      </c>
      <c r="E296"/>
      <c r="F296"/>
      <c r="G296" s="60"/>
      <c r="H296" s="60"/>
      <c r="I296" s="60"/>
      <c r="J296" s="60"/>
      <c r="K296" s="60"/>
      <c r="L296" s="60"/>
      <c r="M296" s="60"/>
      <c r="N296" s="62"/>
    </row>
    <row r="297" spans="1:14" ht="21" customHeight="1" x14ac:dyDescent="0.2">
      <c r="A297" s="88">
        <v>7276</v>
      </c>
      <c r="B297" s="89" t="s">
        <v>370</v>
      </c>
      <c r="C297" s="88" t="s">
        <v>204</v>
      </c>
      <c r="D297" t="str">
        <f t="shared" si="3"/>
        <v>VERIZON SELECT SERVICES INC</v>
      </c>
      <c r="E297"/>
      <c r="F297"/>
      <c r="G297" s="60"/>
      <c r="H297" s="60"/>
      <c r="I297" s="60"/>
      <c r="J297" s="60"/>
      <c r="K297" s="60"/>
      <c r="L297" s="60"/>
      <c r="M297" s="60"/>
      <c r="N297" s="62"/>
    </row>
    <row r="298" spans="1:14" ht="21" customHeight="1" x14ac:dyDescent="0.2">
      <c r="A298" s="88">
        <v>7277</v>
      </c>
      <c r="B298" s="89" t="s">
        <v>371</v>
      </c>
      <c r="C298" s="88" t="s">
        <v>955</v>
      </c>
      <c r="D298" t="str">
        <f t="shared" si="3"/>
        <v>GENESIS COMMUNICATIONS INTERNATIONAL INC</v>
      </c>
      <c r="E298"/>
      <c r="F298"/>
      <c r="G298" s="60"/>
      <c r="H298" s="60"/>
      <c r="I298" s="60"/>
      <c r="J298" s="60"/>
      <c r="K298" s="60"/>
      <c r="L298" s="60"/>
      <c r="M298" s="60"/>
      <c r="N298" s="62"/>
    </row>
    <row r="299" spans="1:14" ht="21" customHeight="1" x14ac:dyDescent="0.2">
      <c r="A299" s="88">
        <v>7278</v>
      </c>
      <c r="B299" s="89" t="s">
        <v>370</v>
      </c>
      <c r="C299" s="88" t="s">
        <v>324</v>
      </c>
      <c r="D299" t="str">
        <f t="shared" si="3"/>
        <v>TALK AMERICA LLC</v>
      </c>
      <c r="E299"/>
      <c r="F299"/>
      <c r="G299" s="63"/>
      <c r="H299" s="63"/>
      <c r="I299" s="63"/>
      <c r="J299" s="63"/>
      <c r="K299" s="63"/>
      <c r="L299" s="63"/>
      <c r="M299" s="63"/>
      <c r="N299" s="64"/>
    </row>
    <row r="300" spans="1:14" ht="21" customHeight="1" x14ac:dyDescent="0.2">
      <c r="A300" s="88">
        <v>7279</v>
      </c>
      <c r="B300" s="89" t="s">
        <v>371</v>
      </c>
      <c r="C300" s="88" t="s">
        <v>956</v>
      </c>
      <c r="D300" t="str">
        <f t="shared" si="3"/>
        <v>LCI INTERNATIONAL TELECOM CORP</v>
      </c>
      <c r="E300"/>
      <c r="F300"/>
      <c r="G300" s="60"/>
      <c r="H300" s="60"/>
      <c r="I300" s="60"/>
      <c r="J300" s="60"/>
      <c r="K300" s="60"/>
      <c r="L300" s="60"/>
      <c r="M300" s="60"/>
      <c r="N300" s="62"/>
    </row>
    <row r="301" spans="1:14" ht="21" customHeight="1" x14ac:dyDescent="0.2">
      <c r="A301" s="88">
        <v>7280</v>
      </c>
      <c r="B301" s="89" t="s">
        <v>371</v>
      </c>
      <c r="C301" s="88" t="s">
        <v>957</v>
      </c>
      <c r="D301" t="str">
        <f t="shared" si="3"/>
        <v>CATHOLIC TELECOM</v>
      </c>
      <c r="E301"/>
      <c r="F301"/>
      <c r="G301" s="63"/>
      <c r="H301" s="63"/>
      <c r="I301" s="63"/>
      <c r="J301" s="63"/>
      <c r="K301" s="63"/>
      <c r="L301" s="63"/>
      <c r="M301" s="63"/>
      <c r="N301" s="64"/>
    </row>
    <row r="302" spans="1:14" ht="21" customHeight="1" x14ac:dyDescent="0.2">
      <c r="A302" s="88">
        <v>7281</v>
      </c>
      <c r="B302" s="89" t="s">
        <v>371</v>
      </c>
      <c r="C302" s="88" t="s">
        <v>958</v>
      </c>
      <c r="D302" t="str">
        <f t="shared" si="3"/>
        <v>CONNECTED INTERNATIONAL LLC</v>
      </c>
      <c r="E302"/>
      <c r="F302"/>
      <c r="G302" s="60"/>
      <c r="H302" s="60"/>
      <c r="I302" s="60"/>
      <c r="J302" s="60"/>
      <c r="K302" s="60"/>
      <c r="L302" s="61"/>
      <c r="M302" s="60"/>
      <c r="N302" s="62"/>
    </row>
    <row r="303" spans="1:14" ht="21" customHeight="1" x14ac:dyDescent="0.2">
      <c r="A303" s="88">
        <v>7282</v>
      </c>
      <c r="B303" s="89" t="s">
        <v>371</v>
      </c>
      <c r="C303" s="88" t="s">
        <v>959</v>
      </c>
      <c r="D303" t="str">
        <f t="shared" si="3"/>
        <v>SBR INC</v>
      </c>
      <c r="E303"/>
      <c r="F303"/>
      <c r="G303" s="60"/>
      <c r="H303" s="60"/>
      <c r="I303" s="60"/>
      <c r="J303" s="60"/>
      <c r="K303" s="60"/>
      <c r="L303" s="60"/>
      <c r="M303" s="60"/>
      <c r="N303" s="62"/>
    </row>
    <row r="304" spans="1:14" ht="21" customHeight="1" x14ac:dyDescent="0.2">
      <c r="A304" s="88">
        <v>7283</v>
      </c>
      <c r="B304" s="89" t="s">
        <v>371</v>
      </c>
      <c r="C304" s="88" t="s">
        <v>960</v>
      </c>
      <c r="D304" t="str">
        <f t="shared" si="3"/>
        <v>COLEMAN ENTERPRISES INC</v>
      </c>
      <c r="E304"/>
      <c r="F304"/>
      <c r="G304" s="60"/>
      <c r="H304" s="60"/>
      <c r="I304" s="60"/>
      <c r="J304" s="60"/>
      <c r="K304" s="60"/>
      <c r="L304" s="60"/>
      <c r="M304" s="60"/>
      <c r="N304" s="62"/>
    </row>
    <row r="305" spans="1:14" ht="21" customHeight="1" x14ac:dyDescent="0.2">
      <c r="A305" s="88">
        <v>7284</v>
      </c>
      <c r="B305" s="89" t="s">
        <v>371</v>
      </c>
      <c r="C305" s="88" t="s">
        <v>961</v>
      </c>
      <c r="D305" t="str">
        <f t="shared" si="3"/>
        <v>NTI TELECOM INC</v>
      </c>
      <c r="E305"/>
      <c r="F305"/>
      <c r="G305" s="60"/>
      <c r="H305" s="60"/>
      <c r="I305" s="60"/>
      <c r="J305" s="60"/>
      <c r="K305" s="60"/>
      <c r="L305" s="60"/>
      <c r="M305" s="60"/>
      <c r="N305" s="62"/>
    </row>
    <row r="306" spans="1:14" ht="21" customHeight="1" x14ac:dyDescent="0.2">
      <c r="A306" s="88">
        <v>7285</v>
      </c>
      <c r="B306" s="89" t="s">
        <v>371</v>
      </c>
      <c r="C306" s="88" t="s">
        <v>962</v>
      </c>
      <c r="D306" t="str">
        <f t="shared" si="3"/>
        <v>UNIVANCE TELECOMMUNICATIONS INC</v>
      </c>
      <c r="E306"/>
      <c r="F306"/>
      <c r="G306" s="60"/>
      <c r="H306" s="61"/>
      <c r="I306" s="60"/>
      <c r="J306" s="60"/>
      <c r="K306" s="60"/>
      <c r="L306" s="60"/>
      <c r="M306" s="60"/>
      <c r="N306" s="62"/>
    </row>
    <row r="307" spans="1:14" ht="21" customHeight="1" x14ac:dyDescent="0.2">
      <c r="A307" s="88">
        <v>7286</v>
      </c>
      <c r="B307" s="89" t="s">
        <v>371</v>
      </c>
      <c r="C307" s="88" t="s">
        <v>963</v>
      </c>
      <c r="D307" t="str">
        <f t="shared" si="3"/>
        <v>TIE/COMMUNICATIONS INC</v>
      </c>
      <c r="E307"/>
      <c r="F307"/>
      <c r="G307" s="60"/>
      <c r="H307" s="60"/>
      <c r="I307" s="60"/>
      <c r="J307" s="60"/>
      <c r="K307" s="60"/>
      <c r="L307" s="60"/>
      <c r="M307" s="60"/>
      <c r="N307" s="62"/>
    </row>
    <row r="308" spans="1:14" ht="21" customHeight="1" x14ac:dyDescent="0.2">
      <c r="A308" s="88">
        <v>7287</v>
      </c>
      <c r="B308" s="89" t="s">
        <v>371</v>
      </c>
      <c r="C308" s="88" t="s">
        <v>964</v>
      </c>
      <c r="D308" t="str">
        <f t="shared" si="3"/>
        <v>CONNECTAMERICA INC</v>
      </c>
      <c r="E308"/>
      <c r="F308"/>
      <c r="G308" s="60"/>
      <c r="H308" s="60"/>
      <c r="I308" s="60"/>
      <c r="J308" s="60"/>
      <c r="K308" s="60"/>
      <c r="L308" s="60"/>
      <c r="M308" s="60"/>
      <c r="N308" s="62"/>
    </row>
    <row r="309" spans="1:14" ht="21" customHeight="1" x14ac:dyDescent="0.2">
      <c r="A309" s="88">
        <v>7288</v>
      </c>
      <c r="B309" s="89" t="s">
        <v>371</v>
      </c>
      <c r="C309" s="88" t="s">
        <v>965</v>
      </c>
      <c r="D309" t="str">
        <f t="shared" si="3"/>
        <v>STAR TELECOMMUNICATIONS INC</v>
      </c>
      <c r="E309"/>
      <c r="F309"/>
      <c r="G309" s="60"/>
      <c r="H309" s="60"/>
      <c r="I309" s="60"/>
      <c r="J309" s="60"/>
      <c r="K309" s="60"/>
      <c r="L309" s="60"/>
      <c r="M309" s="60"/>
      <c r="N309" s="62"/>
    </row>
    <row r="310" spans="1:14" ht="21" customHeight="1" x14ac:dyDescent="0.2">
      <c r="A310" s="88">
        <v>7289</v>
      </c>
      <c r="B310" s="89" t="s">
        <v>371</v>
      </c>
      <c r="C310" s="88" t="s">
        <v>966</v>
      </c>
      <c r="D310" t="str">
        <f t="shared" si="3"/>
        <v>VOCALL COMMUNICATIONS CORP</v>
      </c>
      <c r="E310"/>
      <c r="F310"/>
      <c r="G310" s="60"/>
      <c r="H310" s="60"/>
      <c r="I310" s="60"/>
      <c r="J310" s="60"/>
      <c r="K310" s="60"/>
      <c r="L310" s="60"/>
      <c r="M310" s="60"/>
      <c r="N310" s="62"/>
    </row>
    <row r="311" spans="1:14" ht="21" customHeight="1" x14ac:dyDescent="0.2">
      <c r="A311" s="88">
        <v>7290</v>
      </c>
      <c r="B311" s="89" t="s">
        <v>371</v>
      </c>
      <c r="C311" s="88" t="s">
        <v>967</v>
      </c>
      <c r="D311" t="str">
        <f t="shared" si="3"/>
        <v>DISCOUNT CALL RATING INC</v>
      </c>
      <c r="E311"/>
      <c r="F311"/>
      <c r="G311" s="60"/>
      <c r="H311" s="60"/>
      <c r="I311" s="60"/>
      <c r="J311" s="60"/>
      <c r="K311" s="60"/>
      <c r="L311" s="60"/>
      <c r="M311" s="60"/>
      <c r="N311" s="62"/>
    </row>
    <row r="312" spans="1:14" ht="21" customHeight="1" x14ac:dyDescent="0.2">
      <c r="A312" s="88">
        <v>7291</v>
      </c>
      <c r="B312" s="89" t="s">
        <v>371</v>
      </c>
      <c r="C312" s="88" t="s">
        <v>968</v>
      </c>
      <c r="D312" t="str">
        <f t="shared" si="3"/>
        <v>INTELNET INTERNATIONAL CORP</v>
      </c>
      <c r="E312"/>
      <c r="F312"/>
      <c r="G312" s="60"/>
      <c r="H312" s="60"/>
      <c r="I312" s="60"/>
      <c r="J312" s="60"/>
      <c r="K312" s="60"/>
      <c r="L312" s="60"/>
      <c r="M312" s="60"/>
      <c r="N312" s="62"/>
    </row>
    <row r="313" spans="1:14" ht="21" customHeight="1" x14ac:dyDescent="0.2">
      <c r="A313" s="88">
        <v>7292</v>
      </c>
      <c r="B313" s="89" t="s">
        <v>371</v>
      </c>
      <c r="C313" s="88" t="s">
        <v>969</v>
      </c>
      <c r="D313" t="str">
        <f t="shared" si="3"/>
        <v>DEBISYS INC</v>
      </c>
      <c r="E313"/>
      <c r="F313"/>
      <c r="G313" s="60"/>
      <c r="H313" s="60"/>
      <c r="I313" s="60"/>
      <c r="J313" s="60"/>
      <c r="K313" s="60"/>
      <c r="L313" s="60"/>
      <c r="M313" s="60"/>
      <c r="N313" s="62"/>
    </row>
    <row r="314" spans="1:14" ht="21" customHeight="1" x14ac:dyDescent="0.2">
      <c r="A314" s="88">
        <v>7293</v>
      </c>
      <c r="B314" s="89" t="s">
        <v>371</v>
      </c>
      <c r="C314" s="88" t="s">
        <v>970</v>
      </c>
      <c r="D314" t="str">
        <f t="shared" si="3"/>
        <v>ACCESS POINT INC</v>
      </c>
      <c r="E314"/>
      <c r="F314"/>
      <c r="G314" s="60"/>
      <c r="H314" s="60"/>
      <c r="I314" s="60"/>
      <c r="J314" s="60"/>
      <c r="K314" s="60"/>
      <c r="L314" s="60"/>
      <c r="M314" s="60"/>
      <c r="N314" s="62"/>
    </row>
    <row r="315" spans="1:14" ht="21" customHeight="1" x14ac:dyDescent="0.2">
      <c r="A315" s="88">
        <v>7294</v>
      </c>
      <c r="B315" s="89" t="s">
        <v>371</v>
      </c>
      <c r="C315" s="88" t="s">
        <v>971</v>
      </c>
      <c r="D315" t="str">
        <f t="shared" si="3"/>
        <v>NEW CENTURY TELECOM INC</v>
      </c>
      <c r="E315"/>
      <c r="F315"/>
      <c r="G315" s="60"/>
      <c r="H315" s="60"/>
      <c r="I315" s="60"/>
      <c r="J315" s="60"/>
      <c r="K315" s="60"/>
      <c r="L315" s="60"/>
      <c r="M315" s="60"/>
      <c r="N315" s="62"/>
    </row>
    <row r="316" spans="1:14" ht="21" customHeight="1" x14ac:dyDescent="0.2">
      <c r="A316" s="88">
        <v>7296</v>
      </c>
      <c r="B316" s="89" t="s">
        <v>371</v>
      </c>
      <c r="C316" s="88" t="s">
        <v>972</v>
      </c>
      <c r="D316" t="str">
        <f t="shared" si="3"/>
        <v>COVAD COMMUNICATIONS CO</v>
      </c>
      <c r="E316"/>
      <c r="F316"/>
      <c r="G316" s="60"/>
      <c r="H316" s="60"/>
      <c r="I316" s="60"/>
      <c r="J316" s="60"/>
      <c r="K316" s="60"/>
      <c r="L316" s="60"/>
      <c r="M316" s="60"/>
      <c r="N316" s="62"/>
    </row>
    <row r="317" spans="1:14" ht="21" customHeight="1" x14ac:dyDescent="0.2">
      <c r="A317" s="88">
        <v>7297</v>
      </c>
      <c r="B317" s="89" t="s">
        <v>371</v>
      </c>
      <c r="C317" s="88" t="s">
        <v>973</v>
      </c>
      <c r="D317" t="str">
        <f t="shared" si="3"/>
        <v>QUINTELCO INC</v>
      </c>
      <c r="E317"/>
      <c r="F317"/>
      <c r="G317" s="63"/>
      <c r="H317" s="63"/>
      <c r="I317" s="63"/>
      <c r="J317" s="63"/>
      <c r="K317" s="63"/>
      <c r="L317" s="63"/>
      <c r="M317" s="63"/>
      <c r="N317" s="64"/>
    </row>
    <row r="318" spans="1:14" ht="21" customHeight="1" x14ac:dyDescent="0.2">
      <c r="A318" s="88">
        <v>7298</v>
      </c>
      <c r="B318" s="89" t="s">
        <v>371</v>
      </c>
      <c r="C318" s="88" t="s">
        <v>974</v>
      </c>
      <c r="D318" t="str">
        <f t="shared" ref="D318:D381" si="4">+C318</f>
        <v>GROUP LONG DISTANCE INC</v>
      </c>
      <c r="E318"/>
      <c r="F318"/>
      <c r="G318" s="63"/>
      <c r="H318" s="65"/>
      <c r="I318" s="63"/>
      <c r="J318" s="63"/>
      <c r="K318" s="63"/>
      <c r="L318" s="63"/>
      <c r="M318" s="63"/>
      <c r="N318" s="64"/>
    </row>
    <row r="319" spans="1:14" ht="21" customHeight="1" x14ac:dyDescent="0.2">
      <c r="A319" s="88">
        <v>7299</v>
      </c>
      <c r="B319" s="89" t="s">
        <v>370</v>
      </c>
      <c r="C319" s="88" t="s">
        <v>205</v>
      </c>
      <c r="D319" t="str">
        <f t="shared" si="4"/>
        <v>SCS COMMUNICATIONS AND SECURITY INC</v>
      </c>
      <c r="E319"/>
      <c r="F319"/>
      <c r="G319" s="60"/>
      <c r="H319" s="60"/>
      <c r="I319" s="60"/>
      <c r="J319" s="60"/>
      <c r="K319" s="60"/>
      <c r="L319" s="60"/>
      <c r="M319" s="60"/>
      <c r="N319" s="62"/>
    </row>
    <row r="320" spans="1:14" ht="21" customHeight="1" x14ac:dyDescent="0.2">
      <c r="A320" s="88">
        <v>7300</v>
      </c>
      <c r="B320" s="89" t="s">
        <v>371</v>
      </c>
      <c r="C320" s="88" t="s">
        <v>975</v>
      </c>
      <c r="D320" t="str">
        <f t="shared" si="4"/>
        <v>ACCURATE COMMUNICATIONS INC</v>
      </c>
      <c r="E320"/>
      <c r="F320"/>
      <c r="G320" s="60"/>
      <c r="H320" s="60"/>
      <c r="I320" s="60"/>
      <c r="J320" s="60"/>
      <c r="K320" s="60"/>
      <c r="L320" s="60"/>
      <c r="M320" s="60"/>
      <c r="N320" s="62"/>
    </row>
    <row r="321" spans="1:14" ht="21" customHeight="1" x14ac:dyDescent="0.2">
      <c r="A321" s="88">
        <v>7301</v>
      </c>
      <c r="B321" s="89" t="s">
        <v>371</v>
      </c>
      <c r="C321" s="88" t="s">
        <v>976</v>
      </c>
      <c r="D321" t="str">
        <f t="shared" si="4"/>
        <v>INTERNATIONAL TELCOM LTD</v>
      </c>
      <c r="E321"/>
      <c r="F321"/>
      <c r="G321" s="63"/>
      <c r="H321" s="63"/>
      <c r="I321" s="63"/>
      <c r="J321" s="63"/>
      <c r="K321" s="63"/>
      <c r="L321" s="63"/>
      <c r="M321" s="63"/>
      <c r="N321" s="64"/>
    </row>
    <row r="322" spans="1:14" ht="21" customHeight="1" x14ac:dyDescent="0.2">
      <c r="A322" s="88">
        <v>7302</v>
      </c>
      <c r="B322" s="89" t="s">
        <v>371</v>
      </c>
      <c r="C322" s="88" t="s">
        <v>977</v>
      </c>
      <c r="D322" t="str">
        <f t="shared" si="4"/>
        <v>GREAT WEST SERVICES LTD</v>
      </c>
      <c r="E322"/>
      <c r="F322"/>
      <c r="G322" s="60"/>
      <c r="H322" s="60"/>
      <c r="I322" s="60"/>
      <c r="J322" s="60"/>
      <c r="K322" s="60"/>
      <c r="L322" s="60"/>
      <c r="M322" s="60"/>
      <c r="N322" s="62"/>
    </row>
    <row r="323" spans="1:14" ht="21" customHeight="1" x14ac:dyDescent="0.2">
      <c r="A323" s="88">
        <v>7303</v>
      </c>
      <c r="B323" s="89" t="s">
        <v>371</v>
      </c>
      <c r="C323" s="88" t="s">
        <v>978</v>
      </c>
      <c r="D323" t="str">
        <f t="shared" si="4"/>
        <v>TELTRUST COMMUNICATIONS SERVICES INC</v>
      </c>
      <c r="E323"/>
      <c r="F323"/>
      <c r="G323" s="60"/>
      <c r="H323" s="60"/>
      <c r="I323" s="60"/>
      <c r="J323" s="60"/>
      <c r="K323" s="60"/>
      <c r="L323" s="60"/>
      <c r="M323" s="60"/>
      <c r="N323" s="62"/>
    </row>
    <row r="324" spans="1:14" ht="21" customHeight="1" x14ac:dyDescent="0.2">
      <c r="A324" s="88">
        <v>7304</v>
      </c>
      <c r="B324" s="89" t="s">
        <v>371</v>
      </c>
      <c r="C324" s="88" t="s">
        <v>979</v>
      </c>
      <c r="D324" t="str">
        <f t="shared" si="4"/>
        <v>PHONE SOLUTION INC</v>
      </c>
      <c r="E324"/>
      <c r="F324"/>
      <c r="G324" s="60"/>
      <c r="H324" s="60"/>
      <c r="I324" s="60"/>
      <c r="J324" s="60"/>
      <c r="K324" s="60"/>
      <c r="L324" s="60"/>
      <c r="M324" s="60"/>
      <c r="N324" s="62"/>
    </row>
    <row r="325" spans="1:14" ht="21" customHeight="1" x14ac:dyDescent="0.2">
      <c r="A325" s="88">
        <v>7305</v>
      </c>
      <c r="B325" s="89" t="s">
        <v>371</v>
      </c>
      <c r="C325" s="88" t="s">
        <v>980</v>
      </c>
      <c r="D325" t="str">
        <f t="shared" si="4"/>
        <v>ABT LTD</v>
      </c>
      <c r="E325"/>
      <c r="F325"/>
      <c r="G325" s="60"/>
      <c r="H325" s="60"/>
      <c r="I325" s="60"/>
      <c r="J325" s="60"/>
      <c r="K325" s="60"/>
      <c r="L325" s="60"/>
      <c r="M325" s="60"/>
      <c r="N325" s="62"/>
    </row>
    <row r="326" spans="1:14" ht="21" customHeight="1" x14ac:dyDescent="0.2">
      <c r="A326" s="88">
        <v>7306</v>
      </c>
      <c r="B326" s="89" t="s">
        <v>371</v>
      </c>
      <c r="C326" s="88" t="s">
        <v>981</v>
      </c>
      <c r="D326" t="str">
        <f t="shared" si="4"/>
        <v>WESTERN CLEC CORP</v>
      </c>
      <c r="E326"/>
      <c r="F326"/>
      <c r="G326" s="60"/>
      <c r="H326" s="60"/>
      <c r="I326" s="60"/>
      <c r="J326" s="60"/>
      <c r="K326" s="60"/>
      <c r="L326" s="60"/>
      <c r="M326" s="60"/>
      <c r="N326" s="62"/>
    </row>
    <row r="327" spans="1:14" ht="21" customHeight="1" x14ac:dyDescent="0.2">
      <c r="A327" s="88">
        <v>7307</v>
      </c>
      <c r="B327" s="89" t="s">
        <v>371</v>
      </c>
      <c r="C327" s="88" t="s">
        <v>982</v>
      </c>
      <c r="D327" t="str">
        <f t="shared" si="4"/>
        <v>LIGHTYEAR TELECOMMUNICATIONS LLC</v>
      </c>
      <c r="E327"/>
      <c r="F327"/>
      <c r="G327" s="60"/>
      <c r="H327" s="60"/>
      <c r="I327" s="60"/>
      <c r="J327" s="60"/>
      <c r="K327" s="60"/>
      <c r="L327" s="60"/>
      <c r="M327" s="60"/>
      <c r="N327" s="62"/>
    </row>
    <row r="328" spans="1:14" ht="21" customHeight="1" x14ac:dyDescent="0.2">
      <c r="A328" s="88">
        <v>7308</v>
      </c>
      <c r="B328" s="89" t="s">
        <v>371</v>
      </c>
      <c r="C328" s="88" t="s">
        <v>983</v>
      </c>
      <c r="D328" t="str">
        <f t="shared" si="4"/>
        <v>CONVERGENT COMMUNICATIONS SERVICES INC</v>
      </c>
      <c r="E328"/>
      <c r="F328"/>
      <c r="G328" s="60"/>
      <c r="H328" s="60"/>
      <c r="I328" s="60"/>
      <c r="J328" s="60"/>
      <c r="K328" s="60"/>
      <c r="L328" s="60"/>
      <c r="M328" s="60"/>
      <c r="N328" s="62"/>
    </row>
    <row r="329" spans="1:14" ht="21" customHeight="1" x14ac:dyDescent="0.2">
      <c r="A329" s="88">
        <v>7309</v>
      </c>
      <c r="B329" s="89" t="s">
        <v>370</v>
      </c>
      <c r="C329" s="88" t="s">
        <v>574</v>
      </c>
      <c r="D329" t="str">
        <f t="shared" si="4"/>
        <v>MCIMETRO ACCESS TRANSMISSION SERVICES LLC</v>
      </c>
      <c r="E329"/>
      <c r="F329"/>
      <c r="G329" s="60"/>
      <c r="H329" s="60"/>
      <c r="I329" s="60"/>
      <c r="J329" s="60"/>
      <c r="K329" s="60"/>
      <c r="L329" s="60"/>
      <c r="M329" s="60"/>
      <c r="N329" s="62"/>
    </row>
    <row r="330" spans="1:14" ht="21" customHeight="1" x14ac:dyDescent="0.2">
      <c r="A330" s="88">
        <v>7310</v>
      </c>
      <c r="B330" s="89" t="s">
        <v>371</v>
      </c>
      <c r="C330" s="88" t="s">
        <v>984</v>
      </c>
      <c r="D330" t="str">
        <f t="shared" si="4"/>
        <v>MFS INTELNET OF OREGON INC</v>
      </c>
      <c r="E330"/>
      <c r="F330"/>
      <c r="G330" s="60"/>
      <c r="H330" s="60"/>
      <c r="I330" s="60"/>
      <c r="J330" s="60"/>
      <c r="K330" s="60"/>
      <c r="L330" s="61"/>
      <c r="M330" s="60"/>
      <c r="N330" s="62"/>
    </row>
    <row r="331" spans="1:14" ht="21" customHeight="1" x14ac:dyDescent="0.2">
      <c r="A331" s="88">
        <v>7312</v>
      </c>
      <c r="B331" s="89" t="s">
        <v>371</v>
      </c>
      <c r="C331" s="88" t="s">
        <v>985</v>
      </c>
      <c r="D331" t="str">
        <f t="shared" si="4"/>
        <v>CENTURION TELECOMMUNICATIONS INC</v>
      </c>
      <c r="E331"/>
      <c r="F331"/>
      <c r="G331" s="63"/>
      <c r="H331" s="65"/>
      <c r="I331" s="63"/>
      <c r="J331" s="63"/>
      <c r="K331" s="63"/>
      <c r="L331" s="63"/>
      <c r="M331" s="63"/>
      <c r="N331" s="64"/>
    </row>
    <row r="332" spans="1:14" ht="21" customHeight="1" x14ac:dyDescent="0.2">
      <c r="A332" s="88">
        <v>7314</v>
      </c>
      <c r="B332" s="89" t="s">
        <v>371</v>
      </c>
      <c r="C332" s="88" t="s">
        <v>986</v>
      </c>
      <c r="D332" t="str">
        <f t="shared" si="4"/>
        <v>CDS NETWORKS INC</v>
      </c>
      <c r="E332"/>
      <c r="F332"/>
      <c r="G332" s="60"/>
      <c r="H332" s="60"/>
      <c r="I332" s="60"/>
      <c r="J332" s="60"/>
      <c r="K332" s="60"/>
      <c r="L332" s="60"/>
      <c r="M332" s="60"/>
      <c r="N332" s="62"/>
    </row>
    <row r="333" spans="1:14" ht="21" customHeight="1" x14ac:dyDescent="0.2">
      <c r="A333" s="88">
        <v>7319</v>
      </c>
      <c r="B333" s="89" t="s">
        <v>371</v>
      </c>
      <c r="C333" s="88" t="s">
        <v>987</v>
      </c>
      <c r="D333" t="str">
        <f t="shared" si="4"/>
        <v>RHYTHMS LINKS INC</v>
      </c>
      <c r="E333"/>
      <c r="F333"/>
      <c r="G333" s="60"/>
      <c r="H333" s="61"/>
      <c r="I333" s="60"/>
      <c r="J333" s="60"/>
      <c r="K333" s="60"/>
      <c r="L333" s="60"/>
      <c r="M333" s="60"/>
      <c r="N333" s="62"/>
    </row>
    <row r="334" spans="1:14" ht="21" customHeight="1" x14ac:dyDescent="0.2">
      <c r="A334" s="88">
        <v>7321</v>
      </c>
      <c r="B334" s="89" t="s">
        <v>371</v>
      </c>
      <c r="C334" s="88" t="s">
        <v>988</v>
      </c>
      <c r="D334" t="str">
        <f t="shared" si="4"/>
        <v>OPERATOR COMMUNICATIONS INC</v>
      </c>
      <c r="E334"/>
      <c r="F334"/>
      <c r="G334" s="60"/>
      <c r="H334" s="60"/>
      <c r="I334" s="60"/>
      <c r="J334" s="60"/>
      <c r="K334" s="60"/>
      <c r="L334" s="60"/>
      <c r="M334" s="60"/>
      <c r="N334" s="62"/>
    </row>
    <row r="335" spans="1:14" ht="21" customHeight="1" x14ac:dyDescent="0.2">
      <c r="A335" s="88">
        <v>7322</v>
      </c>
      <c r="B335" s="89" t="s">
        <v>371</v>
      </c>
      <c r="C335" s="88" t="s">
        <v>989</v>
      </c>
      <c r="D335" t="str">
        <f t="shared" si="4"/>
        <v>INTELLICALL OPERATOR SERVICES INC</v>
      </c>
      <c r="E335"/>
      <c r="F335"/>
      <c r="G335" s="60"/>
      <c r="H335" s="60"/>
      <c r="I335" s="60"/>
      <c r="J335" s="60"/>
      <c r="K335" s="60"/>
      <c r="L335" s="60"/>
      <c r="M335" s="60"/>
      <c r="N335" s="62"/>
    </row>
    <row r="336" spans="1:14" ht="21" customHeight="1" x14ac:dyDescent="0.2">
      <c r="A336" s="88">
        <v>7323</v>
      </c>
      <c r="B336" s="89" t="s">
        <v>371</v>
      </c>
      <c r="C336" s="88" t="s">
        <v>990</v>
      </c>
      <c r="D336" t="str">
        <f t="shared" si="4"/>
        <v>COMPUTERPROS TELECOMMUNICATIONS</v>
      </c>
      <c r="E336"/>
      <c r="F336"/>
      <c r="G336" s="60"/>
      <c r="H336" s="60"/>
      <c r="I336" s="60"/>
      <c r="J336" s="60"/>
      <c r="K336" s="60"/>
      <c r="L336" s="60"/>
      <c r="M336" s="60"/>
      <c r="N336" s="62"/>
    </row>
    <row r="337" spans="1:14" ht="21" customHeight="1" x14ac:dyDescent="0.2">
      <c r="A337" s="88">
        <v>7324</v>
      </c>
      <c r="B337" s="89" t="s">
        <v>371</v>
      </c>
      <c r="C337" s="88" t="s">
        <v>991</v>
      </c>
      <c r="D337" t="str">
        <f t="shared" si="4"/>
        <v>CALLS FOR LESS INC</v>
      </c>
      <c r="E337"/>
      <c r="F337"/>
      <c r="G337" s="63"/>
      <c r="H337" s="65"/>
      <c r="I337" s="63"/>
      <c r="J337" s="63"/>
      <c r="K337" s="63"/>
      <c r="L337" s="63"/>
      <c r="M337" s="63"/>
      <c r="N337" s="64"/>
    </row>
    <row r="338" spans="1:14" ht="21" customHeight="1" x14ac:dyDescent="0.2">
      <c r="A338" s="88">
        <v>7327</v>
      </c>
      <c r="B338" s="89" t="s">
        <v>371</v>
      </c>
      <c r="C338" s="88" t="s">
        <v>992</v>
      </c>
      <c r="D338" t="str">
        <f t="shared" si="4"/>
        <v>FIBERLINE NETWORK COMMUNICATIONS LP</v>
      </c>
      <c r="E338"/>
      <c r="F338"/>
      <c r="G338" s="60"/>
      <c r="H338" s="60"/>
      <c r="I338" s="60"/>
      <c r="J338" s="60"/>
      <c r="K338" s="60"/>
      <c r="L338" s="60"/>
      <c r="M338" s="60"/>
      <c r="N338" s="62"/>
    </row>
    <row r="339" spans="1:14" ht="21" customHeight="1" x14ac:dyDescent="0.2">
      <c r="A339" s="88">
        <v>7328</v>
      </c>
      <c r="B339" s="89" t="s">
        <v>371</v>
      </c>
      <c r="C339" s="88" t="s">
        <v>993</v>
      </c>
      <c r="D339" t="str">
        <f t="shared" si="4"/>
        <v>CABLE &amp; WIRELESS USA INC</v>
      </c>
      <c r="E339"/>
      <c r="F339"/>
      <c r="G339" s="60"/>
      <c r="H339" s="60"/>
      <c r="I339" s="60"/>
      <c r="J339" s="60"/>
      <c r="K339" s="60"/>
      <c r="L339" s="60"/>
      <c r="M339" s="60"/>
      <c r="N339" s="62"/>
    </row>
    <row r="340" spans="1:14" ht="21" customHeight="1" x14ac:dyDescent="0.2">
      <c r="A340" s="88">
        <v>7330</v>
      </c>
      <c r="B340" s="89" t="s">
        <v>371</v>
      </c>
      <c r="C340" s="88" t="s">
        <v>994</v>
      </c>
      <c r="D340" t="str">
        <f t="shared" si="4"/>
        <v>T-NETIX TELECOMMUNICATIONS SERVICES INC</v>
      </c>
      <c r="E340"/>
      <c r="F340"/>
      <c r="G340" s="60"/>
      <c r="H340" s="60"/>
      <c r="I340" s="60"/>
      <c r="J340" s="60"/>
      <c r="K340" s="60"/>
      <c r="L340" s="60"/>
      <c r="M340" s="60"/>
      <c r="N340" s="62"/>
    </row>
    <row r="341" spans="1:14" ht="21" customHeight="1" x14ac:dyDescent="0.2">
      <c r="A341" s="88">
        <v>7331</v>
      </c>
      <c r="B341" s="89" t="s">
        <v>371</v>
      </c>
      <c r="C341" s="88" t="s">
        <v>995</v>
      </c>
      <c r="D341" t="str">
        <f t="shared" si="4"/>
        <v>OMNIPLEX COMMUNICATIONS GROUP LLC</v>
      </c>
      <c r="E341"/>
      <c r="F341"/>
      <c r="G341" s="60"/>
      <c r="H341" s="60"/>
      <c r="I341" s="60"/>
      <c r="J341" s="60"/>
      <c r="K341" s="60"/>
      <c r="L341" s="60"/>
      <c r="M341" s="60"/>
      <c r="N341" s="62"/>
    </row>
    <row r="342" spans="1:14" ht="21" customHeight="1" x14ac:dyDescent="0.2">
      <c r="A342" s="88">
        <v>7333</v>
      </c>
      <c r="B342" s="89" t="s">
        <v>371</v>
      </c>
      <c r="C342" s="88" t="s">
        <v>996</v>
      </c>
      <c r="D342" t="str">
        <f t="shared" si="4"/>
        <v>ICON COMMUNICATIONS CORP</v>
      </c>
      <c r="E342"/>
      <c r="F342"/>
      <c r="G342" s="63"/>
      <c r="H342" s="65"/>
      <c r="I342" s="63"/>
      <c r="J342" s="63"/>
      <c r="K342" s="63"/>
      <c r="L342" s="63"/>
      <c r="M342" s="63"/>
      <c r="N342" s="64"/>
    </row>
    <row r="343" spans="1:14" ht="21" customHeight="1" x14ac:dyDescent="0.2">
      <c r="A343" s="88">
        <v>7335</v>
      </c>
      <c r="B343" s="89" t="s">
        <v>371</v>
      </c>
      <c r="C343" s="88" t="s">
        <v>997</v>
      </c>
      <c r="D343" t="str">
        <f t="shared" si="4"/>
        <v>VISER TELECOM INC</v>
      </c>
      <c r="E343"/>
      <c r="F343"/>
      <c r="G343" s="60"/>
      <c r="H343" s="61"/>
      <c r="I343" s="60"/>
      <c r="J343" s="60"/>
      <c r="K343" s="60"/>
      <c r="L343" s="60"/>
      <c r="M343" s="60"/>
      <c r="N343" s="62"/>
    </row>
    <row r="344" spans="1:14" ht="21" customHeight="1" x14ac:dyDescent="0.2">
      <c r="A344" s="88">
        <v>7336</v>
      </c>
      <c r="B344" s="89" t="s">
        <v>371</v>
      </c>
      <c r="C344" s="88" t="s">
        <v>998</v>
      </c>
      <c r="D344" t="str">
        <f t="shared" si="4"/>
        <v>COMM SOUTH COMPANIES INC</v>
      </c>
      <c r="E344"/>
      <c r="F344"/>
      <c r="G344" s="60"/>
      <c r="H344" s="60"/>
      <c r="I344" s="60"/>
      <c r="J344" s="60"/>
      <c r="K344" s="60"/>
      <c r="L344" s="60"/>
      <c r="M344" s="60"/>
      <c r="N344" s="62"/>
    </row>
    <row r="345" spans="1:14" ht="21" customHeight="1" x14ac:dyDescent="0.2">
      <c r="A345" s="88">
        <v>7337</v>
      </c>
      <c r="B345" s="89" t="s">
        <v>371</v>
      </c>
      <c r="C345" s="88" t="s">
        <v>999</v>
      </c>
      <c r="D345" t="str">
        <f t="shared" si="4"/>
        <v>UNITED STATES TELECOMMUNICATIONS INC</v>
      </c>
      <c r="E345"/>
      <c r="F345"/>
      <c r="G345" s="60"/>
      <c r="H345" s="60"/>
      <c r="I345" s="60"/>
      <c r="J345" s="60"/>
      <c r="K345" s="60"/>
      <c r="L345" s="60"/>
      <c r="M345" s="60"/>
      <c r="N345" s="62"/>
    </row>
    <row r="346" spans="1:14" ht="21" customHeight="1" x14ac:dyDescent="0.2">
      <c r="A346" s="88">
        <v>7339</v>
      </c>
      <c r="B346" s="89" t="s">
        <v>371</v>
      </c>
      <c r="C346" s="88" t="s">
        <v>1000</v>
      </c>
      <c r="D346" t="str">
        <f t="shared" si="4"/>
        <v>ICG TELECOM GROUP INC</v>
      </c>
      <c r="E346"/>
      <c r="F346"/>
      <c r="G346" s="60"/>
      <c r="H346" s="60"/>
      <c r="I346" s="60"/>
      <c r="J346" s="60"/>
      <c r="K346" s="60"/>
      <c r="L346" s="60"/>
      <c r="M346" s="60"/>
      <c r="N346" s="62"/>
    </row>
    <row r="347" spans="1:14" ht="21" customHeight="1" x14ac:dyDescent="0.2">
      <c r="A347" s="88">
        <v>7340</v>
      </c>
      <c r="B347" s="89" t="s">
        <v>371</v>
      </c>
      <c r="C347" s="88" t="s">
        <v>1001</v>
      </c>
      <c r="D347" t="str">
        <f t="shared" si="4"/>
        <v>INTRAN</v>
      </c>
      <c r="E347"/>
      <c r="F347"/>
      <c r="G347" s="60"/>
      <c r="H347" s="60"/>
      <c r="I347" s="60"/>
      <c r="J347" s="60"/>
      <c r="K347" s="60"/>
      <c r="L347" s="60"/>
      <c r="M347" s="60"/>
      <c r="N347" s="62"/>
    </row>
    <row r="348" spans="1:14" ht="21" customHeight="1" x14ac:dyDescent="0.2">
      <c r="A348" s="88">
        <v>7341</v>
      </c>
      <c r="B348" s="89" t="s">
        <v>371</v>
      </c>
      <c r="C348" s="88" t="s">
        <v>1002</v>
      </c>
      <c r="D348" t="str">
        <f t="shared" si="4"/>
        <v>NAPA VALLEY TELECOM</v>
      </c>
      <c r="E348"/>
      <c r="F348"/>
      <c r="G348" s="60"/>
      <c r="H348" s="60"/>
      <c r="I348" s="60"/>
      <c r="J348" s="60"/>
      <c r="K348" s="60"/>
      <c r="L348" s="60"/>
      <c r="M348" s="60"/>
      <c r="N348" s="62"/>
    </row>
    <row r="349" spans="1:14" ht="21" customHeight="1" x14ac:dyDescent="0.2">
      <c r="A349" s="88">
        <v>7343</v>
      </c>
      <c r="B349" s="89" t="s">
        <v>371</v>
      </c>
      <c r="C349" s="88" t="s">
        <v>1003</v>
      </c>
      <c r="D349" t="str">
        <f t="shared" si="4"/>
        <v>TEL WEST COMMUNICATIONS LLC</v>
      </c>
      <c r="E349"/>
      <c r="F349"/>
      <c r="G349" s="60"/>
      <c r="H349" s="60"/>
      <c r="I349" s="60"/>
      <c r="J349" s="60"/>
      <c r="K349" s="60"/>
      <c r="L349" s="60"/>
      <c r="M349" s="60"/>
      <c r="N349" s="62"/>
    </row>
    <row r="350" spans="1:14" ht="21" customHeight="1" x14ac:dyDescent="0.2">
      <c r="A350" s="88">
        <v>7345</v>
      </c>
      <c r="B350" s="89" t="s">
        <v>370</v>
      </c>
      <c r="C350" s="88" t="s">
        <v>596</v>
      </c>
      <c r="D350" t="str">
        <f t="shared" si="4"/>
        <v>LINGO TELECOM LLC</v>
      </c>
      <c r="E350"/>
      <c r="F350"/>
      <c r="G350" s="60"/>
      <c r="H350" s="61"/>
      <c r="I350" s="60"/>
      <c r="J350" s="60"/>
      <c r="K350" s="60"/>
      <c r="L350" s="60"/>
      <c r="M350" s="60"/>
      <c r="N350" s="62"/>
    </row>
    <row r="351" spans="1:14" ht="21" customHeight="1" x14ac:dyDescent="0.2">
      <c r="A351" s="88">
        <v>7347</v>
      </c>
      <c r="B351" s="89" t="s">
        <v>370</v>
      </c>
      <c r="C351" s="88" t="s">
        <v>210</v>
      </c>
      <c r="D351" t="str">
        <f t="shared" si="4"/>
        <v>LEVEL 3 COMMUNICATIONS LLC</v>
      </c>
      <c r="E351"/>
      <c r="F351"/>
      <c r="G351" s="60"/>
      <c r="H351" s="60"/>
      <c r="I351" s="60"/>
      <c r="J351" s="60"/>
      <c r="K351" s="60"/>
      <c r="L351" s="60"/>
      <c r="M351" s="60"/>
      <c r="N351" s="62"/>
    </row>
    <row r="352" spans="1:14" ht="21" customHeight="1" x14ac:dyDescent="0.2">
      <c r="A352" s="88">
        <v>7348</v>
      </c>
      <c r="B352" s="89" t="s">
        <v>371</v>
      </c>
      <c r="C352" s="88" t="s">
        <v>1004</v>
      </c>
      <c r="D352" t="str">
        <f t="shared" si="4"/>
        <v>AMER-I-NET SERVICES CORP</v>
      </c>
      <c r="E352"/>
      <c r="F352"/>
      <c r="G352" s="63"/>
      <c r="H352" s="63"/>
      <c r="I352" s="63"/>
      <c r="J352" s="63"/>
      <c r="K352" s="63"/>
      <c r="L352" s="63"/>
      <c r="M352" s="63"/>
      <c r="N352" s="64"/>
    </row>
    <row r="353" spans="1:14" ht="21" customHeight="1" x14ac:dyDescent="0.2">
      <c r="A353" s="88">
        <v>7349</v>
      </c>
      <c r="B353" s="89" t="s">
        <v>371</v>
      </c>
      <c r="C353" s="88" t="s">
        <v>1005</v>
      </c>
      <c r="D353" t="str">
        <f t="shared" si="4"/>
        <v>OMNICALL INC</v>
      </c>
      <c r="E353"/>
      <c r="F353"/>
      <c r="G353" s="63"/>
      <c r="H353" s="65"/>
      <c r="I353" s="63"/>
      <c r="J353" s="63"/>
      <c r="K353" s="63"/>
      <c r="L353" s="63"/>
      <c r="M353" s="63"/>
      <c r="N353" s="64"/>
    </row>
    <row r="354" spans="1:14" ht="21" customHeight="1" x14ac:dyDescent="0.2">
      <c r="A354" s="88">
        <v>7350</v>
      </c>
      <c r="B354" s="89" t="s">
        <v>371</v>
      </c>
      <c r="C354" s="88" t="s">
        <v>1006</v>
      </c>
      <c r="D354" t="str">
        <f t="shared" si="4"/>
        <v>JATO COMMUNICATIONS CORP</v>
      </c>
      <c r="E354"/>
      <c r="F354"/>
      <c r="G354" s="60"/>
      <c r="H354" s="60"/>
      <c r="I354" s="60"/>
      <c r="J354" s="60"/>
      <c r="K354" s="60"/>
      <c r="L354" s="60"/>
      <c r="M354" s="60"/>
      <c r="N354" s="62"/>
    </row>
    <row r="355" spans="1:14" ht="21" customHeight="1" x14ac:dyDescent="0.2">
      <c r="A355" s="88">
        <v>7352</v>
      </c>
      <c r="B355" s="89" t="s">
        <v>371</v>
      </c>
      <c r="C355" s="88" t="s">
        <v>1007</v>
      </c>
      <c r="D355" t="str">
        <f t="shared" si="4"/>
        <v>ERNEST COMMUNICATIONS INC</v>
      </c>
      <c r="E355"/>
      <c r="F355"/>
      <c r="G355" s="60"/>
      <c r="H355" s="60"/>
      <c r="I355" s="60"/>
      <c r="J355" s="60"/>
      <c r="K355" s="60"/>
      <c r="L355" s="60"/>
      <c r="M355" s="60"/>
      <c r="N355" s="62"/>
    </row>
    <row r="356" spans="1:14" ht="21" customHeight="1" x14ac:dyDescent="0.2">
      <c r="A356" s="88">
        <v>7353</v>
      </c>
      <c r="B356" s="89" t="s">
        <v>371</v>
      </c>
      <c r="C356" s="88" t="s">
        <v>1008</v>
      </c>
      <c r="D356" t="str">
        <f t="shared" si="4"/>
        <v>MEGSINET-CLEC INC</v>
      </c>
      <c r="E356"/>
      <c r="F356"/>
      <c r="G356" s="60"/>
      <c r="H356" s="60"/>
      <c r="I356" s="60"/>
      <c r="J356" s="60"/>
      <c r="K356" s="60"/>
      <c r="L356" s="60"/>
      <c r="M356" s="60"/>
      <c r="N356" s="62"/>
    </row>
    <row r="357" spans="1:14" ht="21" customHeight="1" x14ac:dyDescent="0.2">
      <c r="A357" s="88">
        <v>7354</v>
      </c>
      <c r="B357" s="89" t="s">
        <v>370</v>
      </c>
      <c r="C357" s="88" t="s">
        <v>211</v>
      </c>
      <c r="D357" t="str">
        <f t="shared" si="4"/>
        <v>CITY OF ASHLAND/ASHLAND FIBER NETWORK</v>
      </c>
      <c r="E357"/>
      <c r="F357"/>
      <c r="G357" s="63"/>
      <c r="H357" s="65"/>
      <c r="I357" s="63"/>
      <c r="J357" s="63"/>
      <c r="K357" s="63"/>
      <c r="L357" s="63"/>
      <c r="M357" s="63"/>
      <c r="N357" s="64"/>
    </row>
    <row r="358" spans="1:14" ht="21" customHeight="1" x14ac:dyDescent="0.2">
      <c r="A358" s="88">
        <v>7355</v>
      </c>
      <c r="B358" s="89" t="s">
        <v>371</v>
      </c>
      <c r="C358" s="88" t="s">
        <v>1009</v>
      </c>
      <c r="D358" t="str">
        <f t="shared" si="4"/>
        <v>EPOCH NETWORK COMMUNICATIONS</v>
      </c>
      <c r="E358"/>
      <c r="F358"/>
      <c r="G358" s="60"/>
      <c r="H358" s="60"/>
      <c r="I358" s="60"/>
      <c r="J358" s="60"/>
      <c r="K358" s="60"/>
      <c r="L358" s="60"/>
      <c r="M358" s="60"/>
      <c r="N358" s="62"/>
    </row>
    <row r="359" spans="1:14" ht="21" customHeight="1" x14ac:dyDescent="0.2">
      <c r="A359" s="88">
        <v>7356</v>
      </c>
      <c r="B359" s="89" t="s">
        <v>371</v>
      </c>
      <c r="C359" s="88" t="s">
        <v>1010</v>
      </c>
      <c r="D359" t="str">
        <f t="shared" si="4"/>
        <v>COAST INTERNATIONAL INC</v>
      </c>
      <c r="E359"/>
      <c r="F359"/>
      <c r="G359" s="63"/>
      <c r="H359" s="63"/>
      <c r="I359" s="63"/>
      <c r="J359" s="63"/>
      <c r="K359" s="63"/>
      <c r="L359" s="63"/>
      <c r="M359" s="63"/>
      <c r="N359" s="64"/>
    </row>
    <row r="360" spans="1:14" ht="21" customHeight="1" x14ac:dyDescent="0.2">
      <c r="A360" s="88">
        <v>7357</v>
      </c>
      <c r="B360" s="89" t="s">
        <v>371</v>
      </c>
      <c r="C360" s="88" t="s">
        <v>1011</v>
      </c>
      <c r="D360" t="str">
        <f t="shared" si="4"/>
        <v>ADVANCED TELCOM INC</v>
      </c>
      <c r="E360"/>
      <c r="F360"/>
      <c r="G360" s="60"/>
      <c r="H360" s="60"/>
      <c r="I360" s="60"/>
      <c r="J360" s="60"/>
      <c r="K360" s="60"/>
      <c r="L360" s="60"/>
      <c r="M360" s="60"/>
      <c r="N360" s="62"/>
    </row>
    <row r="361" spans="1:14" ht="21" customHeight="1" x14ac:dyDescent="0.2">
      <c r="A361" s="88">
        <v>7358</v>
      </c>
      <c r="B361" s="89" t="s">
        <v>371</v>
      </c>
      <c r="C361" s="88" t="s">
        <v>1012</v>
      </c>
      <c r="D361" t="str">
        <f t="shared" si="4"/>
        <v>VARTEC TELECOM INC</v>
      </c>
      <c r="E361"/>
      <c r="F361"/>
      <c r="G361" s="63"/>
      <c r="H361" s="63"/>
      <c r="I361" s="63"/>
      <c r="J361" s="63"/>
      <c r="K361" s="63"/>
      <c r="L361" s="63"/>
      <c r="M361" s="63"/>
      <c r="N361" s="64"/>
    </row>
    <row r="362" spans="1:14" ht="21" customHeight="1" x14ac:dyDescent="0.2">
      <c r="A362" s="88">
        <v>7359</v>
      </c>
      <c r="B362" s="89" t="s">
        <v>371</v>
      </c>
      <c r="C362" s="88" t="s">
        <v>1013</v>
      </c>
      <c r="D362" t="str">
        <f t="shared" si="4"/>
        <v>AFFINITY CORP INC</v>
      </c>
      <c r="E362"/>
      <c r="F362"/>
      <c r="G362" s="63"/>
      <c r="H362" s="65"/>
      <c r="I362" s="63"/>
      <c r="J362" s="63"/>
      <c r="K362" s="63"/>
      <c r="L362" s="63"/>
      <c r="M362" s="63"/>
      <c r="N362" s="64"/>
    </row>
    <row r="363" spans="1:14" ht="21" customHeight="1" x14ac:dyDescent="0.2">
      <c r="A363" s="88">
        <v>7361</v>
      </c>
      <c r="B363" s="89" t="s">
        <v>371</v>
      </c>
      <c r="C363" s="88" t="s">
        <v>1014</v>
      </c>
      <c r="D363" t="str">
        <f t="shared" si="4"/>
        <v>PHOENIX NETWORK INC</v>
      </c>
      <c r="E363"/>
      <c r="F363"/>
      <c r="G363" s="60"/>
      <c r="H363" s="60"/>
      <c r="I363" s="60"/>
      <c r="J363" s="60"/>
      <c r="K363" s="60"/>
      <c r="L363" s="60"/>
      <c r="M363" s="60"/>
      <c r="N363" s="62"/>
    </row>
    <row r="364" spans="1:14" ht="21" customHeight="1" x14ac:dyDescent="0.2">
      <c r="A364" s="88">
        <v>7362</v>
      </c>
      <c r="B364" s="89" t="s">
        <v>371</v>
      </c>
      <c r="C364" s="88" t="s">
        <v>212</v>
      </c>
      <c r="D364" t="str">
        <f t="shared" si="4"/>
        <v>WORKING ASSETS FUNDING SERVICE INC</v>
      </c>
      <c r="E364"/>
      <c r="F364"/>
      <c r="G364" s="60"/>
      <c r="H364" s="60"/>
      <c r="I364" s="60"/>
      <c r="J364" s="60"/>
      <c r="K364" s="60"/>
      <c r="L364" s="60"/>
      <c r="M364" s="60"/>
      <c r="N364" s="62"/>
    </row>
    <row r="365" spans="1:14" ht="21" customHeight="1" x14ac:dyDescent="0.2">
      <c r="A365" s="88">
        <v>7363</v>
      </c>
      <c r="B365" s="89" t="s">
        <v>371</v>
      </c>
      <c r="C365" s="88" t="s">
        <v>1015</v>
      </c>
      <c r="D365" t="str">
        <f t="shared" si="4"/>
        <v>FOX COMMUNICATIONS CORP</v>
      </c>
      <c r="E365"/>
      <c r="F365"/>
      <c r="G365" s="60"/>
      <c r="H365" s="60"/>
      <c r="I365" s="60"/>
      <c r="J365" s="60"/>
      <c r="K365" s="60"/>
      <c r="L365" s="60"/>
      <c r="M365" s="60"/>
      <c r="N365" s="62"/>
    </row>
    <row r="366" spans="1:14" ht="21" customHeight="1" x14ac:dyDescent="0.2">
      <c r="A366" s="88">
        <v>7365</v>
      </c>
      <c r="B366" s="89" t="s">
        <v>371</v>
      </c>
      <c r="C366" s="88" t="s">
        <v>1016</v>
      </c>
      <c r="D366" t="str">
        <f t="shared" si="4"/>
        <v>FORESTEL LLC</v>
      </c>
      <c r="E366"/>
      <c r="F366"/>
      <c r="G366" s="63"/>
      <c r="H366" s="63"/>
      <c r="I366" s="63"/>
      <c r="J366" s="63"/>
      <c r="K366" s="63"/>
      <c r="L366" s="63"/>
      <c r="M366" s="63"/>
      <c r="N366" s="64"/>
    </row>
    <row r="367" spans="1:14" ht="21" customHeight="1" x14ac:dyDescent="0.2">
      <c r="A367" s="88">
        <v>7366</v>
      </c>
      <c r="B367" s="89" t="s">
        <v>371</v>
      </c>
      <c r="C367" s="88" t="s">
        <v>1017</v>
      </c>
      <c r="D367" t="str">
        <f t="shared" si="4"/>
        <v>LIGHTYEAR COMMUNICATIONS INC</v>
      </c>
      <c r="E367"/>
      <c r="F367"/>
      <c r="G367" s="60"/>
      <c r="H367" s="60"/>
      <c r="I367" s="60"/>
      <c r="J367" s="60"/>
      <c r="K367" s="60"/>
      <c r="L367" s="60"/>
      <c r="M367" s="60"/>
      <c r="N367" s="62"/>
    </row>
    <row r="368" spans="1:14" ht="21" customHeight="1" x14ac:dyDescent="0.2">
      <c r="A368" s="88">
        <v>7367</v>
      </c>
      <c r="B368" s="89" t="s">
        <v>371</v>
      </c>
      <c r="C368" s="88" t="s">
        <v>1018</v>
      </c>
      <c r="D368" t="str">
        <f t="shared" si="4"/>
        <v>WORLDCOM NETWORK SERVICES INC</v>
      </c>
      <c r="E368"/>
      <c r="F368"/>
      <c r="G368" s="63"/>
      <c r="H368" s="63"/>
      <c r="I368" s="63"/>
      <c r="J368" s="63"/>
      <c r="K368" s="63"/>
      <c r="L368" s="63"/>
      <c r="M368" s="63"/>
      <c r="N368" s="64"/>
    </row>
    <row r="369" spans="1:14" ht="21" customHeight="1" x14ac:dyDescent="0.2">
      <c r="A369" s="88">
        <v>7369</v>
      </c>
      <c r="B369" s="89" t="s">
        <v>370</v>
      </c>
      <c r="C369" s="88" t="s">
        <v>213</v>
      </c>
      <c r="D369" t="str">
        <f t="shared" si="4"/>
        <v>GLOBAL TEL*LINK CORP</v>
      </c>
      <c r="E369"/>
      <c r="F369"/>
      <c r="G369" s="60"/>
      <c r="H369" s="60"/>
      <c r="I369" s="60"/>
      <c r="J369" s="60"/>
      <c r="K369" s="60"/>
      <c r="L369" s="60"/>
      <c r="M369" s="60"/>
      <c r="N369" s="62"/>
    </row>
    <row r="370" spans="1:14" ht="21" customHeight="1" x14ac:dyDescent="0.2">
      <c r="A370" s="88">
        <v>7370</v>
      </c>
      <c r="B370" s="89" t="s">
        <v>371</v>
      </c>
      <c r="C370" s="88" t="s">
        <v>1019</v>
      </c>
      <c r="D370" t="str">
        <f t="shared" si="4"/>
        <v>INCOMNET COMMUNICATIONS CORP</v>
      </c>
      <c r="E370"/>
      <c r="F370"/>
      <c r="G370" s="60"/>
      <c r="H370" s="60"/>
      <c r="I370" s="60"/>
      <c r="J370" s="60"/>
      <c r="K370" s="60"/>
      <c r="L370" s="60"/>
      <c r="M370" s="60"/>
      <c r="N370" s="62"/>
    </row>
    <row r="371" spans="1:14" ht="21" customHeight="1" x14ac:dyDescent="0.2">
      <c r="A371" s="88">
        <v>7371</v>
      </c>
      <c r="B371" s="89" t="s">
        <v>371</v>
      </c>
      <c r="C371" s="88" t="s">
        <v>1020</v>
      </c>
      <c r="D371" t="str">
        <f t="shared" si="4"/>
        <v>VALUE-ADDED COMMUNICATIONS INC</v>
      </c>
      <c r="E371"/>
      <c r="F371"/>
      <c r="G371" s="63"/>
      <c r="H371" s="65"/>
      <c r="I371" s="63"/>
      <c r="J371" s="63"/>
      <c r="K371" s="63"/>
      <c r="L371" s="63"/>
      <c r="M371" s="63"/>
      <c r="N371" s="64"/>
    </row>
    <row r="372" spans="1:14" ht="21" customHeight="1" x14ac:dyDescent="0.2">
      <c r="A372" s="88">
        <v>7372</v>
      </c>
      <c r="B372" s="89" t="s">
        <v>371</v>
      </c>
      <c r="C372" s="88" t="s">
        <v>1021</v>
      </c>
      <c r="D372" t="str">
        <f t="shared" si="4"/>
        <v>ACCESS COMMUNICATIONS INC</v>
      </c>
      <c r="E372"/>
      <c r="F372"/>
      <c r="G372" s="60"/>
      <c r="H372" s="60"/>
      <c r="I372" s="60"/>
      <c r="J372" s="60"/>
      <c r="K372" s="60"/>
      <c r="L372" s="60"/>
      <c r="M372" s="60"/>
      <c r="N372" s="62"/>
    </row>
    <row r="373" spans="1:14" ht="21" customHeight="1" x14ac:dyDescent="0.2">
      <c r="A373" s="88">
        <v>7374</v>
      </c>
      <c r="B373" s="89" t="s">
        <v>371</v>
      </c>
      <c r="C373" s="88" t="s">
        <v>1022</v>
      </c>
      <c r="D373" t="str">
        <f t="shared" si="4"/>
        <v>US MOBILE SERVICES INC</v>
      </c>
      <c r="E373"/>
      <c r="F373"/>
      <c r="G373" s="63"/>
      <c r="H373" s="63"/>
      <c r="I373" s="63"/>
      <c r="J373" s="63"/>
      <c r="K373" s="63"/>
      <c r="L373" s="63"/>
      <c r="M373" s="63"/>
      <c r="N373" s="64"/>
    </row>
    <row r="374" spans="1:14" ht="21" customHeight="1" x14ac:dyDescent="0.2">
      <c r="A374" s="88">
        <v>7375</v>
      </c>
      <c r="B374" s="89" t="s">
        <v>371</v>
      </c>
      <c r="C374" s="88" t="s">
        <v>1023</v>
      </c>
      <c r="D374" t="str">
        <f t="shared" si="4"/>
        <v>CINDER COMMUNICATIONS INC</v>
      </c>
      <c r="E374"/>
      <c r="F374"/>
      <c r="G374" s="60"/>
      <c r="H374" s="60"/>
      <c r="I374" s="60"/>
      <c r="J374" s="60"/>
      <c r="K374" s="60"/>
      <c r="L374" s="60"/>
      <c r="M374" s="60"/>
      <c r="N374" s="62"/>
    </row>
    <row r="375" spans="1:14" ht="21" customHeight="1" x14ac:dyDescent="0.2">
      <c r="A375" s="88">
        <v>7376</v>
      </c>
      <c r="B375" s="89" t="s">
        <v>370</v>
      </c>
      <c r="C375" s="88" t="s">
        <v>283</v>
      </c>
      <c r="D375" t="str">
        <f t="shared" si="4"/>
        <v>ANPI LLC</v>
      </c>
      <c r="E375"/>
      <c r="F375"/>
      <c r="G375" s="60"/>
      <c r="H375" s="60"/>
      <c r="I375" s="60"/>
      <c r="J375" s="60"/>
      <c r="K375" s="60"/>
      <c r="L375" s="60"/>
      <c r="M375" s="60"/>
      <c r="N375" s="62"/>
    </row>
    <row r="376" spans="1:14" ht="21" customHeight="1" x14ac:dyDescent="0.2">
      <c r="A376" s="88">
        <v>7378</v>
      </c>
      <c r="B376" s="89" t="s">
        <v>370</v>
      </c>
      <c r="C376" s="88" t="s">
        <v>214</v>
      </c>
      <c r="D376" t="str">
        <f t="shared" si="4"/>
        <v>AFFINITY NETWORK INC</v>
      </c>
      <c r="E376"/>
      <c r="F376"/>
      <c r="G376" s="60"/>
      <c r="H376" s="60"/>
      <c r="I376" s="60"/>
      <c r="J376" s="60"/>
      <c r="K376" s="60"/>
      <c r="L376" s="60"/>
      <c r="M376" s="60"/>
      <c r="N376" s="62"/>
    </row>
    <row r="377" spans="1:14" ht="21" customHeight="1" x14ac:dyDescent="0.2">
      <c r="A377" s="88">
        <v>7380</v>
      </c>
      <c r="B377" s="89" t="s">
        <v>371</v>
      </c>
      <c r="C377" s="88" t="s">
        <v>1024</v>
      </c>
      <c r="D377" t="str">
        <f t="shared" si="4"/>
        <v>EQUAL ACCESS CORP</v>
      </c>
      <c r="E377"/>
      <c r="F377"/>
      <c r="G377" s="63"/>
      <c r="H377" s="65"/>
      <c r="I377" s="63"/>
      <c r="J377" s="63"/>
      <c r="K377" s="63"/>
      <c r="L377" s="63"/>
      <c r="M377" s="63"/>
      <c r="N377" s="64"/>
    </row>
    <row r="378" spans="1:14" ht="21" customHeight="1" x14ac:dyDescent="0.2">
      <c r="A378" s="88">
        <v>7381</v>
      </c>
      <c r="B378" s="89" t="s">
        <v>370</v>
      </c>
      <c r="C378" s="88" t="s">
        <v>215</v>
      </c>
      <c r="D378" t="str">
        <f t="shared" si="4"/>
        <v>NOS COMMUNICATIONS INC</v>
      </c>
      <c r="E378"/>
      <c r="F378"/>
      <c r="G378" s="63"/>
      <c r="H378" s="65"/>
      <c r="I378" s="63"/>
      <c r="J378" s="63"/>
      <c r="K378" s="63"/>
      <c r="L378" s="63"/>
      <c r="M378" s="63"/>
      <c r="N378" s="64"/>
    </row>
    <row r="379" spans="1:14" ht="21" customHeight="1" x14ac:dyDescent="0.2">
      <c r="A379" s="88">
        <v>7382</v>
      </c>
      <c r="B379" s="89" t="s">
        <v>371</v>
      </c>
      <c r="C379" s="88" t="s">
        <v>1025</v>
      </c>
      <c r="D379" t="str">
        <f t="shared" si="4"/>
        <v>ALPHA TEL-COM INC</v>
      </c>
      <c r="E379"/>
      <c r="F379"/>
      <c r="G379" s="60"/>
      <c r="H379" s="60"/>
      <c r="I379" s="60"/>
      <c r="J379" s="60"/>
      <c r="K379" s="60"/>
      <c r="L379" s="60"/>
      <c r="M379" s="60"/>
      <c r="N379" s="62"/>
    </row>
    <row r="380" spans="1:14" ht="21" customHeight="1" x14ac:dyDescent="0.2">
      <c r="A380" s="88">
        <v>7383</v>
      </c>
      <c r="B380" s="89" t="s">
        <v>371</v>
      </c>
      <c r="C380" s="88" t="s">
        <v>1026</v>
      </c>
      <c r="D380" t="str">
        <f t="shared" si="4"/>
        <v>MESSENGER CENTRAL TELEPHONE LLC</v>
      </c>
      <c r="E380"/>
      <c r="F380"/>
      <c r="G380" s="63"/>
      <c r="H380" s="63"/>
      <c r="I380" s="63"/>
      <c r="J380" s="63"/>
      <c r="K380" s="63"/>
      <c r="L380" s="63"/>
      <c r="M380" s="63"/>
      <c r="N380" s="64"/>
    </row>
    <row r="381" spans="1:14" ht="21" customHeight="1" x14ac:dyDescent="0.2">
      <c r="A381" s="88">
        <v>7385</v>
      </c>
      <c r="B381" s="89" t="s">
        <v>371</v>
      </c>
      <c r="C381" s="88" t="s">
        <v>1027</v>
      </c>
      <c r="D381" t="str">
        <f t="shared" si="4"/>
        <v>COVENANT DEVELOPMENT CORP</v>
      </c>
      <c r="E381"/>
      <c r="F381"/>
      <c r="G381" s="60"/>
      <c r="H381" s="60"/>
      <c r="I381" s="60"/>
      <c r="J381" s="60"/>
      <c r="K381" s="60"/>
      <c r="L381" s="60"/>
      <c r="M381" s="60"/>
      <c r="N381" s="62"/>
    </row>
    <row r="382" spans="1:14" ht="21" customHeight="1" x14ac:dyDescent="0.2">
      <c r="A382" s="88">
        <v>7386</v>
      </c>
      <c r="B382" s="89" t="s">
        <v>371</v>
      </c>
      <c r="C382" s="88" t="s">
        <v>1028</v>
      </c>
      <c r="D382" t="str">
        <f t="shared" ref="D382:D445" si="5">+C382</f>
        <v>NORSTAN NETWORK SERVICES INC</v>
      </c>
      <c r="E382"/>
      <c r="F382"/>
      <c r="G382" s="63"/>
      <c r="H382" s="63"/>
      <c r="I382" s="63"/>
      <c r="J382" s="63"/>
      <c r="K382" s="63"/>
      <c r="L382" s="63"/>
      <c r="M382" s="63"/>
      <c r="N382" s="64"/>
    </row>
    <row r="383" spans="1:14" ht="21" customHeight="1" x14ac:dyDescent="0.2">
      <c r="A383" s="88">
        <v>7388</v>
      </c>
      <c r="B383" s="89" t="s">
        <v>371</v>
      </c>
      <c r="C383" s="88" t="s">
        <v>1029</v>
      </c>
      <c r="D383" t="str">
        <f t="shared" si="5"/>
        <v>TELECARE INC</v>
      </c>
      <c r="E383"/>
      <c r="F383"/>
      <c r="G383" s="60"/>
      <c r="H383" s="60"/>
      <c r="I383" s="60"/>
      <c r="J383" s="60"/>
      <c r="K383" s="60"/>
      <c r="L383" s="60"/>
      <c r="M383" s="60"/>
      <c r="N383" s="62"/>
    </row>
    <row r="384" spans="1:14" ht="21" customHeight="1" x14ac:dyDescent="0.2">
      <c r="A384" s="88">
        <v>7389</v>
      </c>
      <c r="B384" s="89" t="s">
        <v>371</v>
      </c>
      <c r="C384" s="88" t="s">
        <v>1030</v>
      </c>
      <c r="D384" t="str">
        <f t="shared" si="5"/>
        <v>PDGT.COM INC</v>
      </c>
      <c r="E384"/>
      <c r="F384"/>
      <c r="G384" s="60"/>
      <c r="H384" s="60"/>
      <c r="I384" s="60"/>
      <c r="J384" s="60"/>
      <c r="K384" s="60"/>
      <c r="L384" s="60"/>
      <c r="M384" s="60"/>
      <c r="N384" s="62"/>
    </row>
    <row r="385" spans="1:14" ht="21" customHeight="1" x14ac:dyDescent="0.2">
      <c r="A385" s="88">
        <v>7390</v>
      </c>
      <c r="B385" s="89" t="s">
        <v>371</v>
      </c>
      <c r="C385" s="88" t="s">
        <v>1031</v>
      </c>
      <c r="D385" t="str">
        <f t="shared" si="5"/>
        <v>TRANSPORT LOGIC</v>
      </c>
      <c r="E385"/>
      <c r="F385"/>
      <c r="G385" s="60"/>
      <c r="H385" s="60"/>
      <c r="I385" s="60"/>
      <c r="J385" s="60"/>
      <c r="K385" s="60"/>
      <c r="L385" s="60"/>
      <c r="M385" s="60"/>
      <c r="N385" s="62"/>
    </row>
    <row r="386" spans="1:14" ht="21" customHeight="1" x14ac:dyDescent="0.2">
      <c r="A386" s="88">
        <v>7391</v>
      </c>
      <c r="B386" s="89" t="s">
        <v>371</v>
      </c>
      <c r="C386" s="88" t="s">
        <v>1032</v>
      </c>
      <c r="D386" t="str">
        <f t="shared" si="5"/>
        <v>BEND CABLE DATA SERVICES LLC</v>
      </c>
      <c r="E386"/>
      <c r="F386"/>
      <c r="G386" s="60"/>
      <c r="H386" s="60"/>
      <c r="I386" s="60"/>
      <c r="J386" s="60"/>
      <c r="K386" s="60"/>
      <c r="L386" s="60"/>
      <c r="M386" s="60"/>
      <c r="N386" s="62"/>
    </row>
    <row r="387" spans="1:14" ht="21" customHeight="1" x14ac:dyDescent="0.2">
      <c r="A387" s="88">
        <v>7392</v>
      </c>
      <c r="B387" s="89" t="s">
        <v>371</v>
      </c>
      <c r="C387" s="88" t="s">
        <v>1033</v>
      </c>
      <c r="D387" t="str">
        <f t="shared" si="5"/>
        <v>HIGHSPEED.COM OF OREGON LLC</v>
      </c>
      <c r="E387"/>
      <c r="F387"/>
      <c r="G387" s="60"/>
      <c r="H387" s="60"/>
      <c r="I387" s="60"/>
      <c r="J387" s="60"/>
      <c r="K387" s="60"/>
      <c r="L387" s="60"/>
      <c r="M387" s="60"/>
      <c r="N387" s="62"/>
    </row>
    <row r="388" spans="1:14" ht="21" customHeight="1" x14ac:dyDescent="0.2">
      <c r="A388" s="88">
        <v>7393</v>
      </c>
      <c r="B388" s="89" t="s">
        <v>371</v>
      </c>
      <c r="C388" s="88" t="s">
        <v>1034</v>
      </c>
      <c r="D388" t="str">
        <f t="shared" si="5"/>
        <v>H-CORP</v>
      </c>
      <c r="E388"/>
      <c r="F388"/>
      <c r="G388" s="63"/>
      <c r="H388" s="63"/>
      <c r="I388" s="63"/>
      <c r="J388" s="63"/>
      <c r="K388" s="63"/>
      <c r="L388" s="63"/>
      <c r="M388" s="63"/>
      <c r="N388" s="64"/>
    </row>
    <row r="389" spans="1:14" ht="21" customHeight="1" x14ac:dyDescent="0.2">
      <c r="A389" s="88">
        <v>7394</v>
      </c>
      <c r="B389" s="89" t="s">
        <v>371</v>
      </c>
      <c r="C389" s="88" t="s">
        <v>1035</v>
      </c>
      <c r="D389" t="str">
        <f t="shared" si="5"/>
        <v>REGAL DIVERSIFIED INC</v>
      </c>
      <c r="E389"/>
      <c r="F389"/>
      <c r="G389" s="60"/>
      <c r="H389" s="60"/>
      <c r="I389" s="60"/>
      <c r="J389" s="60"/>
      <c r="K389" s="60"/>
      <c r="L389" s="60"/>
      <c r="M389" s="60"/>
      <c r="N389" s="62"/>
    </row>
    <row r="390" spans="1:14" ht="21" customHeight="1" x14ac:dyDescent="0.2">
      <c r="A390" s="88">
        <v>7395</v>
      </c>
      <c r="B390" s="89" t="s">
        <v>371</v>
      </c>
      <c r="C390" s="88" t="s">
        <v>1036</v>
      </c>
      <c r="D390" t="str">
        <f t="shared" si="5"/>
        <v>COMTEL COMPUTER CORP</v>
      </c>
      <c r="E390"/>
      <c r="F390"/>
      <c r="G390" s="60"/>
      <c r="H390" s="60"/>
      <c r="I390" s="60"/>
      <c r="J390" s="60"/>
      <c r="K390" s="60"/>
      <c r="L390" s="60"/>
      <c r="M390" s="60"/>
      <c r="N390" s="62"/>
    </row>
    <row r="391" spans="1:14" ht="21" customHeight="1" x14ac:dyDescent="0.2">
      <c r="A391" s="88">
        <v>7396</v>
      </c>
      <c r="B391" s="89" t="s">
        <v>371</v>
      </c>
      <c r="C391" s="88" t="s">
        <v>1037</v>
      </c>
      <c r="D391" t="str">
        <f t="shared" si="5"/>
        <v>XO OREGON INC</v>
      </c>
      <c r="E391"/>
      <c r="F391"/>
      <c r="G391" s="60"/>
      <c r="H391" s="61"/>
      <c r="I391" s="60"/>
      <c r="J391" s="60"/>
      <c r="K391" s="60"/>
      <c r="L391" s="60"/>
      <c r="M391" s="60"/>
      <c r="N391" s="62"/>
    </row>
    <row r="392" spans="1:14" ht="21" customHeight="1" x14ac:dyDescent="0.2">
      <c r="A392" s="88">
        <v>7397</v>
      </c>
      <c r="B392" s="89" t="s">
        <v>371</v>
      </c>
      <c r="C392" s="88" t="s">
        <v>1038</v>
      </c>
      <c r="D392" t="str">
        <f t="shared" si="5"/>
        <v>TTI TELECOMMUNICATIONS INC</v>
      </c>
      <c r="E392"/>
      <c r="F392"/>
      <c r="G392" s="60"/>
      <c r="H392" s="60"/>
      <c r="I392" s="60"/>
      <c r="J392" s="60"/>
      <c r="K392" s="60"/>
      <c r="L392" s="60"/>
      <c r="M392" s="60"/>
      <c r="N392" s="62"/>
    </row>
    <row r="393" spans="1:14" ht="21" customHeight="1" x14ac:dyDescent="0.2">
      <c r="A393" s="88">
        <v>7398</v>
      </c>
      <c r="B393" s="89" t="s">
        <v>371</v>
      </c>
      <c r="C393" s="88" t="s">
        <v>1039</v>
      </c>
      <c r="D393" t="str">
        <f t="shared" si="5"/>
        <v>COMMUNICATIONS TELESYSTEMS INTERNATIONAL</v>
      </c>
      <c r="E393"/>
      <c r="F393"/>
      <c r="G393" s="60"/>
      <c r="H393" s="61"/>
      <c r="I393" s="60"/>
      <c r="J393" s="60"/>
      <c r="K393" s="60"/>
      <c r="L393" s="60"/>
      <c r="M393" s="60"/>
      <c r="N393" s="62"/>
    </row>
    <row r="394" spans="1:14" ht="21" customHeight="1" x14ac:dyDescent="0.2">
      <c r="A394" s="88">
        <v>7399</v>
      </c>
      <c r="B394" s="89" t="s">
        <v>371</v>
      </c>
      <c r="C394" s="88" t="s">
        <v>1040</v>
      </c>
      <c r="D394" t="str">
        <f t="shared" si="5"/>
        <v>PAC-WEST TELECOMM INC</v>
      </c>
      <c r="E394"/>
      <c r="F394"/>
      <c r="G394" s="60"/>
      <c r="H394" s="61"/>
      <c r="I394" s="60"/>
      <c r="J394" s="60"/>
      <c r="K394" s="60"/>
      <c r="L394" s="60"/>
      <c r="M394" s="60"/>
      <c r="N394" s="62"/>
    </row>
    <row r="395" spans="1:14" ht="21" customHeight="1" x14ac:dyDescent="0.2">
      <c r="A395" s="88">
        <v>7400</v>
      </c>
      <c r="B395" s="89" t="s">
        <v>371</v>
      </c>
      <c r="C395" s="88" t="s">
        <v>1041</v>
      </c>
      <c r="D395" t="str">
        <f t="shared" si="5"/>
        <v>UNIVERSAL TELECOM INC</v>
      </c>
      <c r="E395"/>
      <c r="F395"/>
      <c r="G395" s="60"/>
      <c r="H395" s="61"/>
      <c r="I395" s="60"/>
      <c r="J395" s="60"/>
      <c r="K395" s="60"/>
      <c r="L395" s="60"/>
      <c r="M395" s="60"/>
      <c r="N395" s="62"/>
    </row>
    <row r="396" spans="1:14" ht="21" customHeight="1" x14ac:dyDescent="0.2">
      <c r="A396" s="88">
        <v>7401</v>
      </c>
      <c r="B396" s="89" t="s">
        <v>371</v>
      </c>
      <c r="C396" s="88" t="s">
        <v>1042</v>
      </c>
      <c r="D396" t="str">
        <f t="shared" si="5"/>
        <v>GOLD TEL CORP</v>
      </c>
      <c r="E396"/>
      <c r="F396"/>
      <c r="G396" s="63"/>
      <c r="H396" s="65"/>
      <c r="I396" s="63"/>
      <c r="J396" s="63"/>
      <c r="K396" s="63"/>
      <c r="L396" s="63"/>
      <c r="M396" s="63"/>
      <c r="N396" s="64"/>
    </row>
    <row r="397" spans="1:14" ht="21" customHeight="1" x14ac:dyDescent="0.2">
      <c r="A397" s="88">
        <v>7402</v>
      </c>
      <c r="B397" s="89" t="s">
        <v>371</v>
      </c>
      <c r="C397" s="88" t="s">
        <v>1043</v>
      </c>
      <c r="D397" t="str">
        <f t="shared" si="5"/>
        <v>CENTEL COMMUNICATIONS INC</v>
      </c>
      <c r="E397"/>
      <c r="F397"/>
      <c r="G397" s="63"/>
      <c r="H397" s="65"/>
      <c r="I397" s="63"/>
      <c r="J397" s="63"/>
      <c r="K397" s="63"/>
      <c r="L397" s="63"/>
      <c r="M397" s="63"/>
      <c r="N397" s="64"/>
    </row>
    <row r="398" spans="1:14" ht="21" customHeight="1" x14ac:dyDescent="0.2">
      <c r="A398" s="88">
        <v>7403</v>
      </c>
      <c r="B398" s="89" t="s">
        <v>371</v>
      </c>
      <c r="C398" s="88" t="s">
        <v>1044</v>
      </c>
      <c r="D398" t="str">
        <f t="shared" si="5"/>
        <v>EASTERN OREGON NET INC</v>
      </c>
      <c r="E398"/>
      <c r="F398"/>
      <c r="G398" s="60"/>
      <c r="H398" s="61"/>
      <c r="I398" s="60"/>
      <c r="J398" s="60"/>
      <c r="K398" s="60"/>
      <c r="L398" s="60"/>
      <c r="M398" s="60"/>
      <c r="N398" s="62"/>
    </row>
    <row r="399" spans="1:14" ht="21" customHeight="1" x14ac:dyDescent="0.2">
      <c r="A399" s="88">
        <v>7404</v>
      </c>
      <c r="B399" s="89" t="s">
        <v>371</v>
      </c>
      <c r="C399" s="88" t="s">
        <v>1045</v>
      </c>
      <c r="D399" t="str">
        <f t="shared" si="5"/>
        <v>CCCOR INC</v>
      </c>
      <c r="E399"/>
      <c r="F399"/>
      <c r="G399" s="63"/>
      <c r="H399" s="63"/>
      <c r="I399" s="63"/>
      <c r="J399" s="63"/>
      <c r="K399" s="63"/>
      <c r="L399" s="63"/>
      <c r="M399" s="63"/>
      <c r="N399" s="64"/>
    </row>
    <row r="400" spans="1:14" ht="21" customHeight="1" x14ac:dyDescent="0.2">
      <c r="A400" s="88">
        <v>7405</v>
      </c>
      <c r="B400" s="89" t="s">
        <v>371</v>
      </c>
      <c r="C400" s="88" t="s">
        <v>1046</v>
      </c>
      <c r="D400" t="str">
        <f t="shared" si="5"/>
        <v>U S PAYPHONE INC</v>
      </c>
      <c r="E400"/>
      <c r="F400"/>
      <c r="G400" s="60"/>
      <c r="H400" s="60"/>
      <c r="I400" s="60"/>
      <c r="J400" s="60"/>
      <c r="K400" s="60"/>
      <c r="L400" s="60"/>
      <c r="M400" s="60"/>
      <c r="N400" s="62"/>
    </row>
    <row r="401" spans="1:14" ht="21" customHeight="1" x14ac:dyDescent="0.2">
      <c r="A401" s="88">
        <v>7406</v>
      </c>
      <c r="B401" s="89" t="s">
        <v>371</v>
      </c>
      <c r="C401" s="88" t="s">
        <v>1047</v>
      </c>
      <c r="D401" t="str">
        <f t="shared" si="5"/>
        <v>CHERRY COMMUNICATIONS INC</v>
      </c>
      <c r="E401"/>
      <c r="F401"/>
      <c r="G401" s="60"/>
      <c r="H401" s="60"/>
      <c r="I401" s="60"/>
      <c r="J401" s="60"/>
      <c r="K401" s="60"/>
      <c r="L401" s="60"/>
      <c r="M401" s="60"/>
      <c r="N401" s="62"/>
    </row>
    <row r="402" spans="1:14" ht="21" customHeight="1" x14ac:dyDescent="0.2">
      <c r="A402" s="88">
        <v>7407</v>
      </c>
      <c r="B402" s="89" t="s">
        <v>371</v>
      </c>
      <c r="C402" s="88" t="s">
        <v>1048</v>
      </c>
      <c r="D402" t="str">
        <f t="shared" si="5"/>
        <v>DIALTEK LLC</v>
      </c>
      <c r="E402"/>
      <c r="F402"/>
      <c r="G402" s="60"/>
      <c r="H402" s="61"/>
      <c r="I402" s="60"/>
      <c r="J402" s="60"/>
      <c r="K402" s="60"/>
      <c r="L402" s="60"/>
      <c r="M402" s="60"/>
      <c r="N402" s="62"/>
    </row>
    <row r="403" spans="1:14" ht="21" customHeight="1" x14ac:dyDescent="0.2">
      <c r="A403" s="88">
        <v>7408</v>
      </c>
      <c r="B403" s="89" t="s">
        <v>371</v>
      </c>
      <c r="C403" s="88" t="s">
        <v>1049</v>
      </c>
      <c r="D403" t="str">
        <f t="shared" si="5"/>
        <v>LAKE CHARLES ENTERPRISES</v>
      </c>
      <c r="E403"/>
      <c r="F403"/>
      <c r="G403" s="60"/>
      <c r="H403" s="61"/>
      <c r="I403" s="60"/>
      <c r="J403" s="60"/>
      <c r="K403" s="60"/>
      <c r="L403" s="60"/>
      <c r="M403" s="60"/>
      <c r="N403" s="62"/>
    </row>
    <row r="404" spans="1:14" ht="21" customHeight="1" x14ac:dyDescent="0.2">
      <c r="A404" s="88">
        <v>7409</v>
      </c>
      <c r="B404" s="89" t="s">
        <v>371</v>
      </c>
      <c r="C404" s="88" t="s">
        <v>1050</v>
      </c>
      <c r="D404" t="str">
        <f t="shared" si="5"/>
        <v>OPERATOR SERVICE CO</v>
      </c>
      <c r="E404"/>
      <c r="F404"/>
      <c r="G404" s="60"/>
      <c r="H404" s="61"/>
      <c r="I404" s="60"/>
      <c r="J404" s="60"/>
      <c r="K404" s="60"/>
      <c r="L404" s="60"/>
      <c r="M404" s="60"/>
      <c r="N404" s="62"/>
    </row>
    <row r="405" spans="1:14" ht="21" customHeight="1" x14ac:dyDescent="0.2">
      <c r="A405" s="88">
        <v>7410</v>
      </c>
      <c r="B405" s="89" t="s">
        <v>371</v>
      </c>
      <c r="C405" s="88" t="s">
        <v>1051</v>
      </c>
      <c r="D405" t="str">
        <f t="shared" si="5"/>
        <v>ALTERNATE COMMUNICATIONS TECHNOLOGY INC</v>
      </c>
      <c r="E405"/>
      <c r="F405"/>
      <c r="G405" s="60"/>
      <c r="H405" s="61"/>
      <c r="I405" s="60"/>
      <c r="J405" s="60"/>
      <c r="K405" s="60"/>
      <c r="L405" s="60"/>
      <c r="M405" s="60"/>
      <c r="N405" s="62"/>
    </row>
    <row r="406" spans="1:14" ht="21" customHeight="1" x14ac:dyDescent="0.2">
      <c r="A406" s="88">
        <v>7411</v>
      </c>
      <c r="B406" s="89" t="s">
        <v>370</v>
      </c>
      <c r="C406" s="88" t="s">
        <v>216</v>
      </c>
      <c r="D406" t="str">
        <f t="shared" si="5"/>
        <v>PACIFIC WAVE COMMUNICATIONS</v>
      </c>
      <c r="E406"/>
      <c r="F406"/>
      <c r="G406" s="63"/>
      <c r="H406" s="63"/>
      <c r="I406" s="63"/>
      <c r="J406" s="63"/>
      <c r="K406" s="63"/>
      <c r="L406" s="63"/>
      <c r="M406" s="63"/>
      <c r="N406" s="64"/>
    </row>
    <row r="407" spans="1:14" ht="21" customHeight="1" x14ac:dyDescent="0.2">
      <c r="A407" s="88">
        <v>7412</v>
      </c>
      <c r="B407" s="89" t="s">
        <v>371</v>
      </c>
      <c r="C407" s="88" t="s">
        <v>1052</v>
      </c>
      <c r="D407" t="str">
        <f t="shared" si="5"/>
        <v>ROCKY MOUNTAIN BROADBAND INC</v>
      </c>
      <c r="E407"/>
      <c r="F407"/>
      <c r="G407" s="60"/>
      <c r="H407" s="61"/>
      <c r="I407" s="60"/>
      <c r="J407" s="60"/>
      <c r="K407" s="60"/>
      <c r="L407" s="60"/>
      <c r="M407" s="60"/>
      <c r="N407" s="62"/>
    </row>
    <row r="408" spans="1:14" ht="21" customHeight="1" x14ac:dyDescent="0.2">
      <c r="A408" s="88">
        <v>7414</v>
      </c>
      <c r="B408" s="89" t="s">
        <v>371</v>
      </c>
      <c r="C408" s="88" t="s">
        <v>1053</v>
      </c>
      <c r="D408" t="str">
        <f t="shared" si="5"/>
        <v>CASCADE OPERATOR SERVICES INC</v>
      </c>
      <c r="E408"/>
      <c r="F408"/>
      <c r="G408" s="63"/>
      <c r="H408" s="63"/>
      <c r="I408" s="63"/>
      <c r="J408" s="63"/>
      <c r="K408" s="63"/>
      <c r="L408" s="63"/>
      <c r="M408" s="63"/>
      <c r="N408" s="64"/>
    </row>
    <row r="409" spans="1:14" ht="21" customHeight="1" x14ac:dyDescent="0.2">
      <c r="A409" s="88">
        <v>7415</v>
      </c>
      <c r="B409" s="89" t="s">
        <v>371</v>
      </c>
      <c r="C409" s="88" t="s">
        <v>1054</v>
      </c>
      <c r="D409" t="str">
        <f t="shared" si="5"/>
        <v>AMERICAN NETWORK EXCHANGE INC</v>
      </c>
      <c r="E409"/>
      <c r="F409"/>
      <c r="G409" s="60"/>
      <c r="H409" s="61"/>
      <c r="I409" s="60"/>
      <c r="J409" s="60"/>
      <c r="K409" s="60"/>
      <c r="L409" s="60"/>
      <c r="M409" s="60"/>
      <c r="N409" s="62"/>
    </row>
    <row r="410" spans="1:14" ht="21" customHeight="1" x14ac:dyDescent="0.2">
      <c r="A410" s="88">
        <v>7416</v>
      </c>
      <c r="B410" s="89" t="s">
        <v>371</v>
      </c>
      <c r="C410" s="88" t="s">
        <v>1055</v>
      </c>
      <c r="D410" t="str">
        <f t="shared" si="5"/>
        <v>LANDSEDGE COMMUNICATIONS INC</v>
      </c>
      <c r="E410"/>
      <c r="F410"/>
      <c r="G410" s="60"/>
      <c r="H410" s="61"/>
      <c r="I410" s="60"/>
      <c r="J410" s="60"/>
      <c r="K410" s="60"/>
      <c r="L410" s="60"/>
      <c r="M410" s="60"/>
      <c r="N410" s="62"/>
    </row>
    <row r="411" spans="1:14" ht="21" customHeight="1" x14ac:dyDescent="0.2">
      <c r="A411" s="88">
        <v>7417</v>
      </c>
      <c r="B411" s="89" t="s">
        <v>371</v>
      </c>
      <c r="C411" s="88" t="s">
        <v>1056</v>
      </c>
      <c r="D411" t="str">
        <f t="shared" si="5"/>
        <v>NETWORK PLUS INC</v>
      </c>
      <c r="E411"/>
      <c r="F411"/>
      <c r="G411" s="60"/>
      <c r="H411" s="60"/>
      <c r="I411" s="60"/>
      <c r="J411" s="60"/>
      <c r="K411" s="60"/>
      <c r="L411" s="60"/>
      <c r="M411" s="60"/>
      <c r="N411" s="62"/>
    </row>
    <row r="412" spans="1:14" ht="21" customHeight="1" x14ac:dyDescent="0.2">
      <c r="A412" s="88">
        <v>7418</v>
      </c>
      <c r="B412" s="89" t="s">
        <v>371</v>
      </c>
      <c r="C412" s="88" t="s">
        <v>1057</v>
      </c>
      <c r="D412" t="str">
        <f t="shared" si="5"/>
        <v>BG ENTERPRISES INC</v>
      </c>
      <c r="E412"/>
      <c r="F412"/>
      <c r="G412" s="60"/>
      <c r="H412" s="61"/>
      <c r="I412" s="60"/>
      <c r="J412" s="60"/>
      <c r="K412" s="60"/>
      <c r="L412" s="60"/>
      <c r="M412" s="60"/>
      <c r="N412" s="62"/>
    </row>
    <row r="413" spans="1:14" ht="21" customHeight="1" x14ac:dyDescent="0.2">
      <c r="A413" s="88">
        <v>7419</v>
      </c>
      <c r="B413" s="89" t="s">
        <v>371</v>
      </c>
      <c r="C413" s="88" t="s">
        <v>1058</v>
      </c>
      <c r="D413" t="str">
        <f t="shared" si="5"/>
        <v>BROADSTREAM CORP</v>
      </c>
      <c r="E413"/>
      <c r="F413"/>
      <c r="G413" s="60"/>
      <c r="H413" s="61"/>
      <c r="I413" s="60"/>
      <c r="J413" s="60"/>
      <c r="K413" s="60"/>
      <c r="L413" s="60"/>
      <c r="M413" s="60"/>
      <c r="N413" s="62"/>
    </row>
    <row r="414" spans="1:14" ht="21" customHeight="1" x14ac:dyDescent="0.2">
      <c r="A414" s="88">
        <v>7420</v>
      </c>
      <c r="B414" s="89" t="s">
        <v>371</v>
      </c>
      <c r="C414" s="88" t="s">
        <v>1059</v>
      </c>
      <c r="D414" t="str">
        <f t="shared" si="5"/>
        <v>EZ TALK COMMUNICATIONS LLC</v>
      </c>
      <c r="E414"/>
      <c r="F414"/>
      <c r="G414" s="63"/>
      <c r="H414" s="63"/>
      <c r="I414" s="63"/>
      <c r="J414" s="63"/>
      <c r="K414" s="63"/>
      <c r="L414" s="63"/>
      <c r="M414" s="63"/>
      <c r="N414" s="64"/>
    </row>
    <row r="415" spans="1:14" ht="21" customHeight="1" x14ac:dyDescent="0.2">
      <c r="A415" s="88">
        <v>7421</v>
      </c>
      <c r="B415" s="89" t="s">
        <v>370</v>
      </c>
      <c r="C415" s="88" t="s">
        <v>302</v>
      </c>
      <c r="D415" t="str">
        <f t="shared" si="5"/>
        <v>CENTURYLINK COMMUNICATIONS LLC</v>
      </c>
      <c r="E415"/>
      <c r="F415"/>
      <c r="G415" s="60"/>
      <c r="H415" s="61"/>
      <c r="I415" s="60"/>
      <c r="J415" s="60"/>
      <c r="K415" s="60"/>
      <c r="L415" s="60"/>
      <c r="M415" s="60"/>
      <c r="N415" s="62"/>
    </row>
    <row r="416" spans="1:14" ht="21" customHeight="1" x14ac:dyDescent="0.2">
      <c r="A416" s="88">
        <v>7422</v>
      </c>
      <c r="B416" s="89" t="s">
        <v>371</v>
      </c>
      <c r="C416" s="88" t="s">
        <v>1060</v>
      </c>
      <c r="D416" t="str">
        <f t="shared" si="5"/>
        <v>EXCEL OPERATIONS INC</v>
      </c>
      <c r="E416"/>
      <c r="F416"/>
      <c r="G416" s="60"/>
      <c r="H416" s="61"/>
      <c r="I416" s="60"/>
      <c r="J416" s="60"/>
      <c r="K416" s="60"/>
      <c r="L416" s="60"/>
      <c r="M416" s="60"/>
      <c r="N416" s="62"/>
    </row>
    <row r="417" spans="1:14" ht="21" customHeight="1" x14ac:dyDescent="0.2">
      <c r="A417" s="88">
        <v>7423</v>
      </c>
      <c r="B417" s="89" t="s">
        <v>371</v>
      </c>
      <c r="C417" s="88" t="s">
        <v>1061</v>
      </c>
      <c r="D417" t="str">
        <f t="shared" si="5"/>
        <v>CHOICETEL INC</v>
      </c>
      <c r="E417"/>
      <c r="F417"/>
      <c r="G417" s="63"/>
      <c r="H417" s="63"/>
      <c r="I417" s="63"/>
      <c r="J417" s="63"/>
      <c r="K417" s="63"/>
      <c r="L417" s="63"/>
      <c r="M417" s="63"/>
      <c r="N417" s="64"/>
    </row>
    <row r="418" spans="1:14" ht="21" customHeight="1" x14ac:dyDescent="0.2">
      <c r="A418" s="88">
        <v>7424</v>
      </c>
      <c r="B418" s="89" t="s">
        <v>371</v>
      </c>
      <c r="C418" s="88" t="s">
        <v>1062</v>
      </c>
      <c r="D418" t="str">
        <f t="shared" si="5"/>
        <v>OREGONTEL LLC</v>
      </c>
      <c r="E418"/>
      <c r="F418"/>
      <c r="G418" s="60"/>
      <c r="H418" s="61"/>
      <c r="I418" s="60"/>
      <c r="J418" s="60"/>
      <c r="K418" s="60"/>
      <c r="L418" s="60"/>
      <c r="M418" s="60"/>
      <c r="N418" s="62"/>
    </row>
    <row r="419" spans="1:14" ht="21" customHeight="1" x14ac:dyDescent="0.2">
      <c r="A419" s="88">
        <v>7425</v>
      </c>
      <c r="B419" s="89" t="s">
        <v>371</v>
      </c>
      <c r="C419" s="88" t="s">
        <v>1063</v>
      </c>
      <c r="D419" t="str">
        <f t="shared" si="5"/>
        <v>AVISTA COMMUNICATIONS OF OREGON INC</v>
      </c>
      <c r="E419"/>
      <c r="F419"/>
      <c r="G419" s="60"/>
      <c r="H419" s="60"/>
      <c r="I419" s="60"/>
      <c r="J419" s="60"/>
      <c r="K419" s="60"/>
      <c r="L419" s="60"/>
      <c r="M419" s="60"/>
      <c r="N419" s="62"/>
    </row>
    <row r="420" spans="1:14" ht="21" customHeight="1" x14ac:dyDescent="0.2">
      <c r="A420" s="88">
        <v>7426</v>
      </c>
      <c r="B420" s="89" t="s">
        <v>371</v>
      </c>
      <c r="C420" s="88" t="s">
        <v>1064</v>
      </c>
      <c r="D420" t="str">
        <f t="shared" si="5"/>
        <v>AVISTA FIBER</v>
      </c>
      <c r="E420"/>
      <c r="F420"/>
      <c r="G420" s="60"/>
      <c r="H420" s="60"/>
      <c r="I420" s="60"/>
      <c r="J420" s="60"/>
      <c r="K420" s="60"/>
      <c r="L420" s="60"/>
      <c r="M420" s="60"/>
      <c r="N420" s="62"/>
    </row>
    <row r="421" spans="1:14" ht="21" customHeight="1" x14ac:dyDescent="0.2">
      <c r="A421" s="88">
        <v>7427</v>
      </c>
      <c r="B421" s="89" t="s">
        <v>371</v>
      </c>
      <c r="C421" s="88" t="s">
        <v>1065</v>
      </c>
      <c r="D421" t="str">
        <f t="shared" si="5"/>
        <v>COMPASS TELECOMMUNICATIONS INC</v>
      </c>
      <c r="E421"/>
      <c r="F421"/>
      <c r="G421" s="60"/>
      <c r="H421" s="60"/>
      <c r="I421" s="60"/>
      <c r="J421" s="60"/>
      <c r="K421" s="60"/>
      <c r="L421" s="60"/>
      <c r="M421" s="60"/>
      <c r="N421" s="62"/>
    </row>
    <row r="422" spans="1:14" ht="21" customHeight="1" x14ac:dyDescent="0.2">
      <c r="A422" s="88">
        <v>7428</v>
      </c>
      <c r="B422" s="89" t="s">
        <v>370</v>
      </c>
      <c r="C422" s="88" t="s">
        <v>217</v>
      </c>
      <c r="D422" t="str">
        <f t="shared" si="5"/>
        <v>CASCO COMMUNICATIONS INC</v>
      </c>
      <c r="E422"/>
      <c r="F422"/>
      <c r="G422" s="60"/>
      <c r="H422" s="60"/>
      <c r="I422" s="60"/>
      <c r="J422" s="60"/>
      <c r="K422" s="60"/>
      <c r="L422" s="60"/>
      <c r="M422" s="60"/>
      <c r="N422" s="62"/>
    </row>
    <row r="423" spans="1:14" ht="21" customHeight="1" x14ac:dyDescent="0.2">
      <c r="A423" s="88">
        <v>7429</v>
      </c>
      <c r="B423" s="89" t="s">
        <v>371</v>
      </c>
      <c r="C423" s="88" t="s">
        <v>1066</v>
      </c>
      <c r="D423" t="str">
        <f t="shared" si="5"/>
        <v>TLC COMMUNICATIONS INC</v>
      </c>
      <c r="E423"/>
      <c r="F423"/>
      <c r="G423" s="60"/>
      <c r="H423" s="60"/>
      <c r="I423" s="60"/>
      <c r="J423" s="60"/>
      <c r="K423" s="60"/>
      <c r="L423" s="60"/>
      <c r="M423" s="60"/>
      <c r="N423" s="62"/>
    </row>
    <row r="424" spans="1:14" ht="21" customHeight="1" x14ac:dyDescent="0.2">
      <c r="A424" s="88">
        <v>7430</v>
      </c>
      <c r="B424" s="89" t="s">
        <v>371</v>
      </c>
      <c r="C424" s="88" t="s">
        <v>1067</v>
      </c>
      <c r="D424" t="str">
        <f t="shared" si="5"/>
        <v>WIN STAR GATEWAY NETWORK INC</v>
      </c>
      <c r="E424"/>
      <c r="F424"/>
      <c r="G424" s="63"/>
      <c r="H424" s="63"/>
      <c r="I424" s="63"/>
      <c r="J424" s="63"/>
      <c r="K424" s="63"/>
      <c r="L424" s="63"/>
      <c r="M424" s="63"/>
      <c r="N424" s="64"/>
    </row>
    <row r="425" spans="1:14" ht="21" customHeight="1" x14ac:dyDescent="0.2">
      <c r="A425" s="88">
        <v>7431</v>
      </c>
      <c r="B425" s="89" t="s">
        <v>371</v>
      </c>
      <c r="C425" s="88" t="s">
        <v>1068</v>
      </c>
      <c r="D425" t="str">
        <f t="shared" si="5"/>
        <v>WINSTAR WIRELESS INC</v>
      </c>
      <c r="E425"/>
      <c r="F425"/>
      <c r="G425" s="60"/>
      <c r="H425" s="60"/>
      <c r="I425" s="60"/>
      <c r="J425" s="60"/>
      <c r="K425" s="60"/>
      <c r="L425" s="60"/>
      <c r="M425" s="60"/>
      <c r="N425" s="62"/>
    </row>
    <row r="426" spans="1:14" ht="21" customHeight="1" x14ac:dyDescent="0.2">
      <c r="A426" s="88">
        <v>7432</v>
      </c>
      <c r="B426" s="89" t="s">
        <v>371</v>
      </c>
      <c r="C426" s="88" t="s">
        <v>1069</v>
      </c>
      <c r="D426" t="str">
        <f t="shared" si="5"/>
        <v>GST CALL AMERICA INC</v>
      </c>
      <c r="E426"/>
      <c r="F426"/>
      <c r="G426" s="60"/>
      <c r="H426" s="60"/>
      <c r="I426" s="60"/>
      <c r="J426" s="60"/>
      <c r="K426" s="60"/>
      <c r="L426" s="60"/>
      <c r="M426" s="60"/>
      <c r="N426" s="62"/>
    </row>
    <row r="427" spans="1:14" ht="21" customHeight="1" x14ac:dyDescent="0.2">
      <c r="A427" s="88">
        <v>7433</v>
      </c>
      <c r="B427" s="89" t="s">
        <v>371</v>
      </c>
      <c r="C427" s="88" t="s">
        <v>1070</v>
      </c>
      <c r="D427" t="str">
        <f t="shared" si="5"/>
        <v>DPI-TELECONNECT LLC</v>
      </c>
      <c r="E427"/>
      <c r="F427"/>
      <c r="G427" s="60"/>
      <c r="H427" s="60"/>
      <c r="I427" s="60"/>
      <c r="J427" s="60"/>
      <c r="K427" s="60"/>
      <c r="L427" s="60"/>
      <c r="M427" s="60"/>
      <c r="N427" s="62"/>
    </row>
    <row r="428" spans="1:14" ht="21" customHeight="1" x14ac:dyDescent="0.2">
      <c r="A428" s="88">
        <v>7434</v>
      </c>
      <c r="B428" s="89" t="s">
        <v>371</v>
      </c>
      <c r="C428" s="88" t="s">
        <v>1071</v>
      </c>
      <c r="D428" t="str">
        <f t="shared" si="5"/>
        <v>GLOBAL NAPS INC</v>
      </c>
      <c r="E428"/>
      <c r="F428"/>
      <c r="G428" s="60"/>
      <c r="H428" s="60"/>
      <c r="I428" s="60"/>
      <c r="J428" s="60"/>
      <c r="K428" s="60"/>
      <c r="L428" s="60"/>
      <c r="M428" s="60"/>
      <c r="N428" s="62"/>
    </row>
    <row r="429" spans="1:14" ht="21" customHeight="1" x14ac:dyDescent="0.2">
      <c r="A429" s="88">
        <v>7435</v>
      </c>
      <c r="B429" s="89" t="s">
        <v>371</v>
      </c>
      <c r="C429" s="88" t="s">
        <v>1072</v>
      </c>
      <c r="D429" t="str">
        <f t="shared" si="5"/>
        <v>DSLNET COMMUNICATIONS LLC</v>
      </c>
      <c r="E429"/>
      <c r="F429"/>
      <c r="G429" s="60"/>
      <c r="H429" s="60"/>
      <c r="I429" s="60"/>
      <c r="J429" s="60"/>
      <c r="K429" s="60"/>
      <c r="L429" s="60"/>
      <c r="M429" s="60"/>
      <c r="N429" s="62"/>
    </row>
    <row r="430" spans="1:14" ht="21" customHeight="1" x14ac:dyDescent="0.2">
      <c r="A430" s="88">
        <v>7436</v>
      </c>
      <c r="B430" s="89" t="s">
        <v>371</v>
      </c>
      <c r="C430" s="88" t="s">
        <v>1073</v>
      </c>
      <c r="D430" t="str">
        <f t="shared" si="5"/>
        <v>POSITIVE TELECOM INC</v>
      </c>
      <c r="E430"/>
      <c r="F430"/>
      <c r="G430" s="60"/>
      <c r="H430" s="60"/>
      <c r="I430" s="60"/>
      <c r="J430" s="60"/>
      <c r="K430" s="60"/>
      <c r="L430" s="60"/>
      <c r="M430" s="60"/>
      <c r="N430" s="62"/>
    </row>
    <row r="431" spans="1:14" ht="21" customHeight="1" x14ac:dyDescent="0.2">
      <c r="A431" s="88">
        <v>7437</v>
      </c>
      <c r="B431" s="89" t="s">
        <v>371</v>
      </c>
      <c r="C431" s="88" t="s">
        <v>1074</v>
      </c>
      <c r="D431" t="str">
        <f t="shared" si="5"/>
        <v>POPP TELECOM INC</v>
      </c>
      <c r="E431"/>
      <c r="F431"/>
      <c r="G431" s="63"/>
      <c r="H431" s="63"/>
      <c r="I431" s="63"/>
      <c r="J431" s="63"/>
      <c r="K431" s="63"/>
      <c r="L431" s="63"/>
      <c r="M431" s="63"/>
      <c r="N431" s="64"/>
    </row>
    <row r="432" spans="1:14" ht="21" customHeight="1" x14ac:dyDescent="0.2">
      <c r="A432" s="88">
        <v>7438</v>
      </c>
      <c r="B432" s="89" t="s">
        <v>371</v>
      </c>
      <c r="C432" s="88" t="s">
        <v>1075</v>
      </c>
      <c r="D432" t="str">
        <f t="shared" si="5"/>
        <v>REFLEX COMMUNICATIONS INC</v>
      </c>
      <c r="E432"/>
      <c r="F432"/>
      <c r="G432" s="60"/>
      <c r="H432" s="60"/>
      <c r="I432" s="60"/>
      <c r="J432" s="60"/>
      <c r="K432" s="60"/>
      <c r="L432" s="60"/>
      <c r="M432" s="60"/>
      <c r="N432" s="62"/>
    </row>
    <row r="433" spans="1:14" ht="21" customHeight="1" x14ac:dyDescent="0.2">
      <c r="A433" s="88">
        <v>7439</v>
      </c>
      <c r="B433" s="89" t="s">
        <v>371</v>
      </c>
      <c r="C433" s="88" t="s">
        <v>1076</v>
      </c>
      <c r="D433" t="str">
        <f t="shared" si="5"/>
        <v>COMSPAN COMMUNICATIONS INC</v>
      </c>
      <c r="E433"/>
      <c r="F433"/>
      <c r="G433" s="60"/>
      <c r="H433" s="60"/>
      <c r="I433" s="60"/>
      <c r="J433" s="60"/>
      <c r="K433" s="60"/>
      <c r="L433" s="60"/>
      <c r="M433" s="60"/>
      <c r="N433" s="62"/>
    </row>
    <row r="434" spans="1:14" ht="21" customHeight="1" x14ac:dyDescent="0.2">
      <c r="A434" s="88">
        <v>7440</v>
      </c>
      <c r="B434" s="89" t="s">
        <v>371</v>
      </c>
      <c r="C434" s="88" t="s">
        <v>1077</v>
      </c>
      <c r="D434" t="str">
        <f t="shared" si="5"/>
        <v>NU WAVE COMMUNICATIONS INC</v>
      </c>
      <c r="E434"/>
      <c r="F434"/>
      <c r="G434" s="60"/>
      <c r="H434" s="60"/>
      <c r="I434" s="60"/>
      <c r="J434" s="60"/>
      <c r="K434" s="60"/>
      <c r="L434" s="60"/>
      <c r="M434" s="60"/>
      <c r="N434" s="62"/>
    </row>
    <row r="435" spans="1:14" ht="21" customHeight="1" x14ac:dyDescent="0.2">
      <c r="A435" s="88">
        <v>7441</v>
      </c>
      <c r="B435" s="89" t="s">
        <v>371</v>
      </c>
      <c r="C435" s="88" t="s">
        <v>1078</v>
      </c>
      <c r="D435" t="str">
        <f t="shared" si="5"/>
        <v>INMATE PHONE SYSTEMS CORP</v>
      </c>
      <c r="E435"/>
      <c r="F435"/>
      <c r="G435" s="63"/>
      <c r="H435" s="63"/>
      <c r="I435" s="63"/>
      <c r="J435" s="63"/>
      <c r="K435" s="63"/>
      <c r="L435" s="63"/>
      <c r="M435" s="63"/>
      <c r="N435" s="64"/>
    </row>
    <row r="436" spans="1:14" ht="21" customHeight="1" x14ac:dyDescent="0.2">
      <c r="A436" s="88">
        <v>7442</v>
      </c>
      <c r="B436" s="89" t="s">
        <v>371</v>
      </c>
      <c r="C436" s="88" t="s">
        <v>1079</v>
      </c>
      <c r="D436" t="str">
        <f t="shared" si="5"/>
        <v>ESCHELON TELECOM OF WASHINGTON INC</v>
      </c>
      <c r="E436"/>
      <c r="F436"/>
      <c r="G436" s="60"/>
      <c r="H436" s="60"/>
      <c r="I436" s="60"/>
      <c r="J436" s="60"/>
      <c r="K436" s="60"/>
      <c r="L436" s="60"/>
      <c r="M436" s="60"/>
      <c r="N436" s="62"/>
    </row>
    <row r="437" spans="1:14" ht="21" customHeight="1" x14ac:dyDescent="0.2">
      <c r="A437" s="88">
        <v>7443</v>
      </c>
      <c r="B437" s="89" t="s">
        <v>371</v>
      </c>
      <c r="C437" s="88" t="s">
        <v>1080</v>
      </c>
      <c r="D437" t="str">
        <f t="shared" si="5"/>
        <v>METRO ONE TELECOMMUNICATIONS INC</v>
      </c>
      <c r="E437"/>
      <c r="F437"/>
      <c r="G437" s="60"/>
      <c r="H437" s="60"/>
      <c r="I437" s="60"/>
      <c r="J437" s="60"/>
      <c r="K437" s="60"/>
      <c r="L437" s="60"/>
      <c r="M437" s="60"/>
      <c r="N437" s="62"/>
    </row>
    <row r="438" spans="1:14" ht="21" customHeight="1" x14ac:dyDescent="0.2">
      <c r="A438" s="88">
        <v>7444</v>
      </c>
      <c r="B438" s="89" t="s">
        <v>371</v>
      </c>
      <c r="C438" s="88" t="s">
        <v>1081</v>
      </c>
      <c r="D438" t="str">
        <f t="shared" si="5"/>
        <v>DIGITAL COMMUNICATIONS INC</v>
      </c>
      <c r="E438"/>
      <c r="F438"/>
      <c r="G438" s="60"/>
      <c r="H438" s="60"/>
      <c r="I438" s="60"/>
      <c r="J438" s="60"/>
      <c r="K438" s="60"/>
      <c r="L438" s="60"/>
      <c r="M438" s="60"/>
      <c r="N438" s="62"/>
    </row>
    <row r="439" spans="1:14" ht="21" customHeight="1" x14ac:dyDescent="0.2">
      <c r="A439" s="88">
        <v>7445</v>
      </c>
      <c r="B439" s="89" t="s">
        <v>371</v>
      </c>
      <c r="C439" s="88" t="s">
        <v>1082</v>
      </c>
      <c r="D439" t="str">
        <f t="shared" si="5"/>
        <v>1-800-RECONEX INC</v>
      </c>
      <c r="E439"/>
      <c r="F439"/>
      <c r="G439" s="60"/>
      <c r="H439" s="60"/>
      <c r="I439" s="60"/>
      <c r="J439" s="60"/>
      <c r="K439" s="60"/>
      <c r="L439" s="60"/>
      <c r="M439" s="60"/>
      <c r="N439" s="62"/>
    </row>
    <row r="440" spans="1:14" ht="21" customHeight="1" x14ac:dyDescent="0.2">
      <c r="A440" s="88">
        <v>7446</v>
      </c>
      <c r="B440" s="89" t="s">
        <v>371</v>
      </c>
      <c r="C440" s="88" t="s">
        <v>1083</v>
      </c>
      <c r="D440" t="str">
        <f t="shared" si="5"/>
        <v>WORLDTEL SERVICES INC</v>
      </c>
      <c r="E440"/>
      <c r="F440"/>
      <c r="G440" s="60"/>
      <c r="H440" s="60"/>
      <c r="I440" s="60"/>
      <c r="J440" s="60"/>
      <c r="K440" s="60"/>
      <c r="L440" s="60"/>
      <c r="M440" s="60"/>
      <c r="N440" s="62"/>
    </row>
    <row r="441" spans="1:14" ht="21" customHeight="1" x14ac:dyDescent="0.2">
      <c r="A441" s="88">
        <v>7447</v>
      </c>
      <c r="B441" s="89" t="s">
        <v>371</v>
      </c>
      <c r="C441" s="88" t="s">
        <v>1084</v>
      </c>
      <c r="D441" t="str">
        <f t="shared" si="5"/>
        <v>EQUALITY INC</v>
      </c>
      <c r="E441"/>
      <c r="F441"/>
      <c r="G441" s="63"/>
      <c r="H441" s="63"/>
      <c r="I441" s="63"/>
      <c r="J441" s="63"/>
      <c r="K441" s="63"/>
      <c r="L441" s="63"/>
      <c r="M441" s="63"/>
      <c r="N441" s="64"/>
    </row>
    <row r="442" spans="1:14" ht="21" customHeight="1" x14ac:dyDescent="0.2">
      <c r="A442" s="88">
        <v>7449</v>
      </c>
      <c r="B442" s="89" t="s">
        <v>371</v>
      </c>
      <c r="C442" s="88" t="s">
        <v>1085</v>
      </c>
      <c r="D442" t="str">
        <f t="shared" si="5"/>
        <v>PROFESSIONAL COMMUNICATIONS MANAGEMENT SERVICES INC</v>
      </c>
      <c r="E442"/>
      <c r="F442"/>
      <c r="G442" s="60"/>
      <c r="H442" s="60"/>
      <c r="I442" s="60"/>
      <c r="J442" s="60"/>
      <c r="K442" s="60"/>
      <c r="L442" s="60"/>
      <c r="M442" s="60"/>
      <c r="N442" s="62"/>
    </row>
    <row r="443" spans="1:14" ht="21" customHeight="1" x14ac:dyDescent="0.2">
      <c r="A443" s="88">
        <v>7450</v>
      </c>
      <c r="B443" s="89" t="s">
        <v>371</v>
      </c>
      <c r="C443" s="88" t="s">
        <v>1086</v>
      </c>
      <c r="D443" t="str">
        <f t="shared" si="5"/>
        <v>TELEDEBIT INC</v>
      </c>
      <c r="E443"/>
      <c r="F443"/>
      <c r="G443" s="60"/>
      <c r="H443" s="60"/>
      <c r="I443" s="60"/>
      <c r="J443" s="60"/>
      <c r="K443" s="60"/>
      <c r="L443" s="60"/>
      <c r="M443" s="60"/>
      <c r="N443" s="62"/>
    </row>
    <row r="444" spans="1:14" ht="21" customHeight="1" x14ac:dyDescent="0.2">
      <c r="A444" s="88">
        <v>7452</v>
      </c>
      <c r="B444" s="89" t="s">
        <v>371</v>
      </c>
      <c r="C444" s="88" t="s">
        <v>1087</v>
      </c>
      <c r="D444" t="str">
        <f t="shared" si="5"/>
        <v>TTE OF MARYLAND INC</v>
      </c>
      <c r="E444"/>
      <c r="F444"/>
      <c r="G444" s="60"/>
      <c r="H444" s="60"/>
      <c r="I444" s="60"/>
      <c r="J444" s="60"/>
      <c r="K444" s="60"/>
      <c r="L444" s="60"/>
      <c r="M444" s="60"/>
      <c r="N444" s="62"/>
    </row>
    <row r="445" spans="1:14" ht="21" customHeight="1" x14ac:dyDescent="0.2">
      <c r="A445" s="88">
        <v>7453</v>
      </c>
      <c r="B445" s="89" t="s">
        <v>371</v>
      </c>
      <c r="C445" s="88" t="s">
        <v>1088</v>
      </c>
      <c r="D445" t="str">
        <f t="shared" si="5"/>
        <v>SHARED NETWORK USERS GROUP INC</v>
      </c>
      <c r="E445"/>
      <c r="F445"/>
      <c r="G445" s="60"/>
      <c r="H445" s="60"/>
      <c r="I445" s="60"/>
      <c r="J445" s="60"/>
      <c r="K445" s="60"/>
      <c r="L445" s="60"/>
      <c r="M445" s="60"/>
      <c r="N445" s="62"/>
    </row>
    <row r="446" spans="1:14" ht="21" customHeight="1" x14ac:dyDescent="0.2">
      <c r="A446" s="88">
        <v>7454</v>
      </c>
      <c r="B446" s="89" t="s">
        <v>371</v>
      </c>
      <c r="C446" s="88" t="s">
        <v>1089</v>
      </c>
      <c r="D446" t="str">
        <f t="shared" ref="D446:D509" si="6">+C446</f>
        <v>HOME OWNERS LONG DISTANCE INC</v>
      </c>
      <c r="E446"/>
      <c r="F446"/>
      <c r="G446" s="60"/>
      <c r="H446" s="60"/>
      <c r="I446" s="60"/>
      <c r="J446" s="60"/>
      <c r="K446" s="60"/>
      <c r="L446" s="60"/>
      <c r="M446" s="60"/>
      <c r="N446" s="62"/>
    </row>
    <row r="447" spans="1:14" ht="21" customHeight="1" x14ac:dyDescent="0.2">
      <c r="A447" s="88">
        <v>7455</v>
      </c>
      <c r="B447" s="89" t="s">
        <v>371</v>
      </c>
      <c r="C447" s="88" t="s">
        <v>1090</v>
      </c>
      <c r="D447" t="str">
        <f t="shared" si="6"/>
        <v>THE FURST GROUP INC</v>
      </c>
      <c r="E447"/>
      <c r="F447"/>
      <c r="G447" s="60"/>
      <c r="H447" s="60"/>
      <c r="I447" s="60"/>
      <c r="J447" s="60"/>
      <c r="K447" s="60"/>
      <c r="L447" s="60"/>
      <c r="M447" s="60"/>
      <c r="N447" s="62"/>
    </row>
    <row r="448" spans="1:14" ht="21" customHeight="1" x14ac:dyDescent="0.2">
      <c r="A448" s="88">
        <v>7456</v>
      </c>
      <c r="B448" s="89" t="s">
        <v>371</v>
      </c>
      <c r="C448" s="88" t="s">
        <v>1091</v>
      </c>
      <c r="D448" t="str">
        <f t="shared" si="6"/>
        <v>OREGON LONG DISTANCE NETWORK INC</v>
      </c>
      <c r="E448"/>
      <c r="F448"/>
      <c r="G448" s="60"/>
      <c r="H448" s="60"/>
      <c r="I448" s="60"/>
      <c r="J448" s="60"/>
      <c r="K448" s="60"/>
      <c r="L448" s="60"/>
      <c r="M448" s="60"/>
      <c r="N448" s="62"/>
    </row>
    <row r="449" spans="1:14" ht="21" customHeight="1" x14ac:dyDescent="0.2">
      <c r="A449" s="88">
        <v>7457</v>
      </c>
      <c r="B449" s="89" t="s">
        <v>371</v>
      </c>
      <c r="C449" s="88" t="s">
        <v>1092</v>
      </c>
      <c r="D449" t="str">
        <f t="shared" si="6"/>
        <v>HERTZ TECHNOLOGIES INC</v>
      </c>
      <c r="E449"/>
      <c r="F449"/>
      <c r="G449" s="60"/>
      <c r="H449" s="60"/>
      <c r="I449" s="60"/>
      <c r="J449" s="60"/>
      <c r="K449" s="60"/>
      <c r="L449" s="60"/>
      <c r="M449" s="60"/>
      <c r="N449" s="62"/>
    </row>
    <row r="450" spans="1:14" ht="21" customHeight="1" x14ac:dyDescent="0.2">
      <c r="A450" s="88">
        <v>7458</v>
      </c>
      <c r="B450" s="89" t="s">
        <v>371</v>
      </c>
      <c r="C450" s="88" t="s">
        <v>1093</v>
      </c>
      <c r="D450" t="str">
        <f t="shared" si="6"/>
        <v>CEO TELECOMMUNICATIONS INC</v>
      </c>
      <c r="E450"/>
      <c r="F450"/>
      <c r="G450" s="60"/>
      <c r="H450" s="60"/>
      <c r="I450" s="60"/>
      <c r="J450" s="60"/>
      <c r="K450" s="60"/>
      <c r="L450" s="60"/>
      <c r="M450" s="60"/>
      <c r="N450" s="62"/>
    </row>
    <row r="451" spans="1:14" ht="21" customHeight="1" x14ac:dyDescent="0.2">
      <c r="A451" s="88">
        <v>7459</v>
      </c>
      <c r="B451" s="89" t="s">
        <v>371</v>
      </c>
      <c r="C451" s="88" t="s">
        <v>1094</v>
      </c>
      <c r="D451" t="str">
        <f t="shared" si="6"/>
        <v>WESTERN TELESERVICES INC</v>
      </c>
      <c r="E451"/>
      <c r="F451"/>
      <c r="G451" s="60"/>
      <c r="H451" s="60"/>
      <c r="I451" s="60"/>
      <c r="J451" s="60"/>
      <c r="K451" s="60"/>
      <c r="L451" s="60"/>
      <c r="M451" s="60"/>
      <c r="N451" s="62"/>
    </row>
    <row r="452" spans="1:14" ht="21" customHeight="1" x14ac:dyDescent="0.2">
      <c r="A452" s="88">
        <v>7460</v>
      </c>
      <c r="B452" s="89" t="s">
        <v>371</v>
      </c>
      <c r="C452" s="88" t="s">
        <v>1095</v>
      </c>
      <c r="D452" t="str">
        <f t="shared" si="6"/>
        <v>GE CAPITAL COMMUNICATION SERVICES CORP</v>
      </c>
      <c r="E452"/>
      <c r="F452"/>
      <c r="G452" s="60"/>
      <c r="H452" s="60"/>
      <c r="I452" s="60"/>
      <c r="J452" s="60"/>
      <c r="K452" s="60"/>
      <c r="L452" s="60"/>
      <c r="M452" s="60"/>
      <c r="N452" s="62"/>
    </row>
    <row r="453" spans="1:14" ht="21" customHeight="1" x14ac:dyDescent="0.2">
      <c r="A453" s="88">
        <v>7461</v>
      </c>
      <c r="B453" s="89" t="s">
        <v>371</v>
      </c>
      <c r="C453" s="88" t="s">
        <v>1096</v>
      </c>
      <c r="D453" t="str">
        <f t="shared" si="6"/>
        <v>MOUNTAIN PHONE CO WEST</v>
      </c>
      <c r="E453"/>
      <c r="F453"/>
      <c r="G453" s="60"/>
      <c r="H453" s="60"/>
      <c r="I453" s="60"/>
      <c r="J453" s="60"/>
      <c r="K453" s="60"/>
      <c r="L453" s="60"/>
      <c r="M453" s="60"/>
      <c r="N453" s="62"/>
    </row>
    <row r="454" spans="1:14" ht="21" customHeight="1" x14ac:dyDescent="0.2">
      <c r="A454" s="88">
        <v>7462</v>
      </c>
      <c r="B454" s="89" t="s">
        <v>371</v>
      </c>
      <c r="C454" s="88" t="s">
        <v>1097</v>
      </c>
      <c r="D454" t="str">
        <f t="shared" si="6"/>
        <v>US WATS INC</v>
      </c>
      <c r="E454"/>
      <c r="F454"/>
      <c r="G454" s="60"/>
      <c r="H454" s="60"/>
      <c r="I454" s="60"/>
      <c r="J454" s="60"/>
      <c r="K454" s="60"/>
      <c r="L454" s="60"/>
      <c r="M454" s="60"/>
      <c r="N454" s="62"/>
    </row>
    <row r="455" spans="1:14" ht="21" customHeight="1" x14ac:dyDescent="0.2">
      <c r="A455" s="88">
        <v>7463</v>
      </c>
      <c r="B455" s="89" t="s">
        <v>371</v>
      </c>
      <c r="C455" s="88" t="s">
        <v>1098</v>
      </c>
      <c r="D455" t="str">
        <f t="shared" si="6"/>
        <v>QUEST COMMUNICATIONS SERVICES INC</v>
      </c>
      <c r="E455"/>
      <c r="F455"/>
      <c r="G455" s="60"/>
      <c r="H455" s="60"/>
      <c r="I455" s="60"/>
      <c r="J455" s="60"/>
      <c r="K455" s="60"/>
      <c r="L455" s="60"/>
      <c r="M455" s="60"/>
      <c r="N455" s="62"/>
    </row>
    <row r="456" spans="1:14" ht="21" customHeight="1" x14ac:dyDescent="0.2">
      <c r="A456" s="88">
        <v>7464</v>
      </c>
      <c r="B456" s="89" t="s">
        <v>371</v>
      </c>
      <c r="C456" s="88" t="s">
        <v>1099</v>
      </c>
      <c r="D456" t="str">
        <f t="shared" si="6"/>
        <v>TELECONCEPTS INC</v>
      </c>
      <c r="E456"/>
      <c r="F456"/>
      <c r="G456" s="60"/>
      <c r="H456" s="60"/>
      <c r="I456" s="60"/>
      <c r="J456" s="60"/>
      <c r="K456" s="60"/>
      <c r="L456" s="60"/>
      <c r="M456" s="60"/>
      <c r="N456" s="62"/>
    </row>
    <row r="457" spans="1:14" ht="21" customHeight="1" x14ac:dyDescent="0.2">
      <c r="A457" s="88">
        <v>7465</v>
      </c>
      <c r="B457" s="89" t="s">
        <v>370</v>
      </c>
      <c r="C457" s="88" t="s">
        <v>162</v>
      </c>
      <c r="D457" t="str">
        <f t="shared" si="6"/>
        <v>BUEHNER FRY INC</v>
      </c>
      <c r="E457"/>
      <c r="F457"/>
      <c r="G457" s="60"/>
      <c r="H457" s="60"/>
      <c r="I457" s="60"/>
      <c r="J457" s="60"/>
      <c r="K457" s="60"/>
      <c r="L457" s="61"/>
      <c r="M457" s="60"/>
      <c r="N457" s="62"/>
    </row>
    <row r="458" spans="1:14" ht="21" customHeight="1" x14ac:dyDescent="0.2">
      <c r="A458" s="88">
        <v>7466</v>
      </c>
      <c r="B458" s="89" t="s">
        <v>371</v>
      </c>
      <c r="C458" s="88" t="s">
        <v>1100</v>
      </c>
      <c r="D458" t="str">
        <f t="shared" si="6"/>
        <v>PAYPHONE MANAGEMENT CONCEPTS</v>
      </c>
      <c r="E458"/>
      <c r="F458"/>
      <c r="G458" s="60"/>
      <c r="H458" s="61"/>
      <c r="I458" s="60"/>
      <c r="J458" s="60"/>
      <c r="K458" s="60"/>
      <c r="L458" s="60"/>
      <c r="M458" s="60"/>
      <c r="N458" s="62"/>
    </row>
    <row r="459" spans="1:14" ht="21" customHeight="1" x14ac:dyDescent="0.2">
      <c r="A459" s="88">
        <v>7467</v>
      </c>
      <c r="B459" s="89" t="s">
        <v>371</v>
      </c>
      <c r="C459" s="88" t="s">
        <v>1101</v>
      </c>
      <c r="D459" t="str">
        <f t="shared" si="6"/>
        <v>AMERICAN TELECOMMUNICATIONS ENTERPRISE INC</v>
      </c>
      <c r="E459"/>
      <c r="F459"/>
      <c r="G459" s="60"/>
      <c r="H459" s="60"/>
      <c r="I459" s="60"/>
      <c r="J459" s="60"/>
      <c r="K459" s="60"/>
      <c r="L459" s="60"/>
      <c r="M459" s="60"/>
      <c r="N459" s="62"/>
    </row>
    <row r="460" spans="1:14" ht="21" customHeight="1" x14ac:dyDescent="0.2">
      <c r="A460" s="88">
        <v>7468</v>
      </c>
      <c r="B460" s="89" t="s">
        <v>371</v>
      </c>
      <c r="C460" s="88" t="s">
        <v>1102</v>
      </c>
      <c r="D460" t="str">
        <f t="shared" si="6"/>
        <v>NATIONAL ACCOUNTS INC</v>
      </c>
      <c r="E460"/>
      <c r="F460"/>
      <c r="G460" s="60"/>
      <c r="H460" s="60"/>
      <c r="I460" s="60"/>
      <c r="J460" s="60"/>
      <c r="K460" s="60"/>
      <c r="L460" s="60"/>
      <c r="M460" s="60"/>
      <c r="N460" s="62"/>
    </row>
    <row r="461" spans="1:14" ht="21" customHeight="1" x14ac:dyDescent="0.2">
      <c r="A461" s="88">
        <v>7469</v>
      </c>
      <c r="B461" s="89" t="s">
        <v>370</v>
      </c>
      <c r="C461" s="88" t="s">
        <v>346</v>
      </c>
      <c r="D461" t="str">
        <f t="shared" si="6"/>
        <v>CBTS TECHNOLOGY SOLUTIONS LLC</v>
      </c>
      <c r="E461"/>
      <c r="F461"/>
      <c r="G461" s="60"/>
      <c r="H461" s="60"/>
      <c r="I461" s="60"/>
      <c r="J461" s="60"/>
      <c r="K461" s="60"/>
      <c r="L461" s="60"/>
      <c r="M461" s="60"/>
      <c r="N461" s="62"/>
    </row>
    <row r="462" spans="1:14" ht="21" customHeight="1" x14ac:dyDescent="0.2">
      <c r="A462" s="88">
        <v>7470</v>
      </c>
      <c r="B462" s="89" t="s">
        <v>371</v>
      </c>
      <c r="C462" s="88" t="s">
        <v>1103</v>
      </c>
      <c r="D462" t="str">
        <f t="shared" si="6"/>
        <v>EQUAL NET CORP</v>
      </c>
      <c r="E462"/>
      <c r="F462"/>
      <c r="G462" s="60"/>
      <c r="H462" s="60"/>
      <c r="I462" s="60"/>
      <c r="J462" s="60"/>
      <c r="K462" s="60"/>
      <c r="L462" s="60"/>
      <c r="M462" s="60"/>
      <c r="N462" s="62"/>
    </row>
    <row r="463" spans="1:14" ht="21" customHeight="1" x14ac:dyDescent="0.2">
      <c r="A463" s="88">
        <v>7471</v>
      </c>
      <c r="B463" s="89" t="s">
        <v>371</v>
      </c>
      <c r="C463" s="88" t="s">
        <v>1104</v>
      </c>
      <c r="D463" t="str">
        <f t="shared" si="6"/>
        <v>INTERWEST TELECOM SERVICES CORP</v>
      </c>
      <c r="E463"/>
      <c r="F463"/>
      <c r="G463" s="63"/>
      <c r="H463" s="63"/>
      <c r="I463" s="63"/>
      <c r="J463" s="63"/>
      <c r="K463" s="63"/>
      <c r="L463" s="63"/>
      <c r="M463" s="63"/>
      <c r="N463" s="64"/>
    </row>
    <row r="464" spans="1:14" ht="21" customHeight="1" x14ac:dyDescent="0.2">
      <c r="A464" s="88">
        <v>7472</v>
      </c>
      <c r="B464" s="89" t="s">
        <v>371</v>
      </c>
      <c r="C464" s="88" t="s">
        <v>1105</v>
      </c>
      <c r="D464" t="str">
        <f t="shared" si="6"/>
        <v>INTELLICOM INC</v>
      </c>
      <c r="E464"/>
      <c r="F464"/>
      <c r="G464" s="60"/>
      <c r="H464" s="60"/>
      <c r="I464" s="60"/>
      <c r="J464" s="60"/>
      <c r="K464" s="60"/>
      <c r="L464" s="60"/>
      <c r="M464" s="60"/>
      <c r="N464" s="62"/>
    </row>
    <row r="465" spans="1:14" ht="21" customHeight="1" x14ac:dyDescent="0.2">
      <c r="A465" s="88">
        <v>7473</v>
      </c>
      <c r="B465" s="89" t="s">
        <v>370</v>
      </c>
      <c r="C465" s="88" t="s">
        <v>218</v>
      </c>
      <c r="D465" t="str">
        <f t="shared" si="6"/>
        <v>NOSVA LIMITED PARTNERSHIP</v>
      </c>
      <c r="E465"/>
      <c r="F465"/>
      <c r="G465" s="60"/>
      <c r="H465" s="60"/>
      <c r="I465" s="60"/>
      <c r="J465" s="60"/>
      <c r="K465" s="60"/>
      <c r="L465" s="60"/>
      <c r="M465" s="60"/>
      <c r="N465" s="62"/>
    </row>
    <row r="466" spans="1:14" ht="21" customHeight="1" x14ac:dyDescent="0.2">
      <c r="A466" s="88">
        <v>7476</v>
      </c>
      <c r="B466" s="89" t="s">
        <v>371</v>
      </c>
      <c r="C466" s="88" t="s">
        <v>1106</v>
      </c>
      <c r="D466" t="str">
        <f t="shared" si="6"/>
        <v>AS TELECOMMUNICATIONS INC</v>
      </c>
      <c r="E466"/>
      <c r="F466"/>
      <c r="G466" s="60"/>
      <c r="H466" s="60"/>
      <c r="I466" s="60"/>
      <c r="J466" s="60"/>
      <c r="K466" s="60"/>
      <c r="L466" s="60"/>
      <c r="M466" s="60"/>
      <c r="N466" s="62"/>
    </row>
    <row r="467" spans="1:14" ht="21" customHeight="1" x14ac:dyDescent="0.2">
      <c r="A467" s="88">
        <v>7477</v>
      </c>
      <c r="B467" s="89" t="s">
        <v>370</v>
      </c>
      <c r="C467" s="88" t="s">
        <v>289</v>
      </c>
      <c r="D467" t="str">
        <f t="shared" si="6"/>
        <v>DELTACOM LLC</v>
      </c>
      <c r="E467"/>
      <c r="F467"/>
      <c r="G467" s="63"/>
      <c r="H467" s="63"/>
      <c r="I467" s="63"/>
      <c r="J467" s="63"/>
      <c r="K467" s="63"/>
      <c r="L467" s="63"/>
      <c r="M467" s="63"/>
      <c r="N467" s="64"/>
    </row>
    <row r="468" spans="1:14" ht="21" customHeight="1" x14ac:dyDescent="0.2">
      <c r="A468" s="88">
        <v>7478</v>
      </c>
      <c r="B468" s="89" t="s">
        <v>371</v>
      </c>
      <c r="C468" s="88" t="s">
        <v>1107</v>
      </c>
      <c r="D468" t="str">
        <f t="shared" si="6"/>
        <v>NATIONS BROADBAND INC</v>
      </c>
      <c r="E468"/>
      <c r="F468"/>
      <c r="G468" s="60"/>
      <c r="H468" s="60"/>
      <c r="I468" s="60"/>
      <c r="J468" s="60"/>
      <c r="K468" s="60"/>
      <c r="L468" s="60"/>
      <c r="M468" s="60"/>
      <c r="N468" s="62"/>
    </row>
    <row r="469" spans="1:14" ht="21" customHeight="1" x14ac:dyDescent="0.2">
      <c r="A469" s="88">
        <v>7479</v>
      </c>
      <c r="B469" s="89" t="s">
        <v>371</v>
      </c>
      <c r="C469" s="88" t="s">
        <v>1108</v>
      </c>
      <c r="D469" t="str">
        <f t="shared" si="6"/>
        <v>THRIFTY CALL INC</v>
      </c>
      <c r="E469"/>
      <c r="F469"/>
      <c r="G469" s="63"/>
      <c r="H469" s="63"/>
      <c r="I469" s="63"/>
      <c r="J469" s="63"/>
      <c r="K469" s="63"/>
      <c r="L469" s="63"/>
      <c r="M469" s="63"/>
      <c r="N469" s="64"/>
    </row>
    <row r="470" spans="1:14" ht="21" customHeight="1" x14ac:dyDescent="0.2">
      <c r="A470" s="88">
        <v>7480</v>
      </c>
      <c r="B470" s="89" t="s">
        <v>371</v>
      </c>
      <c r="C470" s="88" t="s">
        <v>1109</v>
      </c>
      <c r="D470" t="str">
        <f t="shared" si="6"/>
        <v>WORLD WIDE COMMUNICATIONS INC</v>
      </c>
      <c r="E470"/>
      <c r="F470"/>
      <c r="G470" s="60"/>
      <c r="H470" s="60"/>
      <c r="I470" s="60"/>
      <c r="J470" s="60"/>
      <c r="K470" s="60"/>
      <c r="L470" s="60"/>
      <c r="M470" s="60"/>
      <c r="N470" s="62"/>
    </row>
    <row r="471" spans="1:14" ht="21" customHeight="1" x14ac:dyDescent="0.2">
      <c r="A471" s="88">
        <v>7481</v>
      </c>
      <c r="B471" s="89" t="s">
        <v>371</v>
      </c>
      <c r="C471" s="88" t="s">
        <v>1110</v>
      </c>
      <c r="D471" t="str">
        <f t="shared" si="6"/>
        <v>TOTALTEL USA COMMUNICATIONS INC</v>
      </c>
      <c r="E471"/>
      <c r="F471"/>
      <c r="G471" s="60"/>
      <c r="H471" s="60"/>
      <c r="I471" s="60"/>
      <c r="J471" s="60"/>
      <c r="K471" s="60"/>
      <c r="L471" s="60"/>
      <c r="M471" s="60"/>
      <c r="N471" s="62"/>
    </row>
    <row r="472" spans="1:14" ht="21" customHeight="1" x14ac:dyDescent="0.2">
      <c r="A472" s="88">
        <v>7482</v>
      </c>
      <c r="B472" s="89" t="s">
        <v>371</v>
      </c>
      <c r="C472" s="88" t="s">
        <v>176</v>
      </c>
      <c r="D472" t="str">
        <f t="shared" si="6"/>
        <v>IDT CORP</v>
      </c>
      <c r="E472"/>
      <c r="F472"/>
      <c r="G472" s="60"/>
      <c r="H472" s="60"/>
      <c r="I472" s="60"/>
      <c r="J472" s="60"/>
      <c r="K472" s="60"/>
      <c r="L472" s="60"/>
      <c r="M472" s="60"/>
      <c r="N472" s="62"/>
    </row>
    <row r="473" spans="1:14" ht="21" customHeight="1" x14ac:dyDescent="0.2">
      <c r="A473" s="88">
        <v>7483</v>
      </c>
      <c r="B473" s="89" t="s">
        <v>371</v>
      </c>
      <c r="C473" s="88" t="s">
        <v>1111</v>
      </c>
      <c r="D473" t="str">
        <f t="shared" si="6"/>
        <v>LONG DISTANCE SERVICES INC</v>
      </c>
      <c r="E473"/>
      <c r="F473"/>
      <c r="G473" s="60"/>
      <c r="H473" s="60"/>
      <c r="I473" s="60"/>
      <c r="J473" s="60"/>
      <c r="K473" s="60"/>
      <c r="L473" s="60"/>
      <c r="M473" s="60"/>
      <c r="N473" s="62"/>
    </row>
    <row r="474" spans="1:14" ht="21" customHeight="1" x14ac:dyDescent="0.2">
      <c r="A474" s="88">
        <v>7484</v>
      </c>
      <c r="B474" s="89" t="s">
        <v>371</v>
      </c>
      <c r="C474" s="88" t="s">
        <v>1112</v>
      </c>
      <c r="D474" t="str">
        <f t="shared" si="6"/>
        <v>LECNET INC</v>
      </c>
      <c r="E474"/>
      <c r="F474"/>
      <c r="G474" s="60"/>
      <c r="H474" s="60"/>
      <c r="I474" s="60"/>
      <c r="J474" s="60"/>
      <c r="K474" s="60"/>
      <c r="L474" s="60"/>
      <c r="M474" s="60"/>
      <c r="N474" s="62"/>
    </row>
    <row r="475" spans="1:14" ht="21" customHeight="1" x14ac:dyDescent="0.2">
      <c r="A475" s="88">
        <v>7485</v>
      </c>
      <c r="B475" s="89" t="s">
        <v>371</v>
      </c>
      <c r="C475" s="88" t="s">
        <v>1113</v>
      </c>
      <c r="D475" t="str">
        <f t="shared" si="6"/>
        <v>TOUCH 1 COMMUNICATIONS INC</v>
      </c>
      <c r="E475"/>
      <c r="F475"/>
      <c r="G475" s="60"/>
      <c r="H475" s="60"/>
      <c r="I475" s="60"/>
      <c r="J475" s="60"/>
      <c r="K475" s="60"/>
      <c r="L475" s="60"/>
      <c r="M475" s="60"/>
      <c r="N475" s="62"/>
    </row>
    <row r="476" spans="1:14" ht="21" customHeight="1" x14ac:dyDescent="0.2">
      <c r="A476" s="88">
        <v>7486</v>
      </c>
      <c r="B476" s="89" t="s">
        <v>371</v>
      </c>
      <c r="C476" s="88" t="s">
        <v>1114</v>
      </c>
      <c r="D476" t="str">
        <f t="shared" si="6"/>
        <v>KBL-PORTLAND CABLE SYSTEMS LP</v>
      </c>
      <c r="E476"/>
      <c r="F476"/>
      <c r="G476" s="60"/>
      <c r="H476" s="60"/>
      <c r="I476" s="60"/>
      <c r="J476" s="60"/>
      <c r="K476" s="60"/>
      <c r="L476" s="60"/>
      <c r="M476" s="60"/>
      <c r="N476" s="62"/>
    </row>
    <row r="477" spans="1:14" ht="21" customHeight="1" x14ac:dyDescent="0.2">
      <c r="A477" s="88">
        <v>7487</v>
      </c>
      <c r="B477" s="89" t="s">
        <v>371</v>
      </c>
      <c r="C477" s="88" t="s">
        <v>1115</v>
      </c>
      <c r="D477" t="str">
        <f t="shared" si="6"/>
        <v>BUDGET CALL LONG DISTANCE INC</v>
      </c>
      <c r="E477"/>
      <c r="F477"/>
      <c r="G477" s="60"/>
      <c r="H477" s="60"/>
      <c r="I477" s="60"/>
      <c r="J477" s="60"/>
      <c r="K477" s="60"/>
      <c r="L477" s="60"/>
      <c r="M477" s="60"/>
      <c r="N477" s="62"/>
    </row>
    <row r="478" spans="1:14" ht="21" customHeight="1" x14ac:dyDescent="0.2">
      <c r="A478" s="88">
        <v>7488</v>
      </c>
      <c r="B478" s="89" t="s">
        <v>371</v>
      </c>
      <c r="C478" s="88" t="s">
        <v>1116</v>
      </c>
      <c r="D478" t="str">
        <f t="shared" si="6"/>
        <v>OPUS CORRECTIONAL LLC</v>
      </c>
      <c r="E478"/>
      <c r="F478"/>
      <c r="G478" s="60"/>
      <c r="H478" s="60"/>
      <c r="I478" s="60"/>
      <c r="J478" s="60"/>
      <c r="K478" s="60"/>
      <c r="L478" s="60"/>
      <c r="M478" s="60"/>
      <c r="N478" s="62"/>
    </row>
    <row r="479" spans="1:14" ht="21" customHeight="1" x14ac:dyDescent="0.2">
      <c r="A479" s="88">
        <v>7489</v>
      </c>
      <c r="B479" s="89" t="s">
        <v>371</v>
      </c>
      <c r="C479" s="88" t="s">
        <v>1117</v>
      </c>
      <c r="D479" t="str">
        <f t="shared" si="6"/>
        <v>CTI LONG DISTANCE INC</v>
      </c>
      <c r="E479"/>
      <c r="F479"/>
      <c r="G479" s="63"/>
      <c r="H479" s="63"/>
      <c r="I479" s="63"/>
      <c r="J479" s="63"/>
      <c r="K479" s="63"/>
      <c r="L479" s="63"/>
      <c r="M479" s="63"/>
      <c r="N479" s="64"/>
    </row>
    <row r="480" spans="1:14" ht="21" customHeight="1" x14ac:dyDescent="0.2">
      <c r="A480" s="88">
        <v>7490</v>
      </c>
      <c r="B480" s="89" t="s">
        <v>371</v>
      </c>
      <c r="C480" s="88" t="s">
        <v>1118</v>
      </c>
      <c r="D480" t="str">
        <f t="shared" si="6"/>
        <v>INACOM COMMUNICATIONS INC</v>
      </c>
      <c r="E480"/>
      <c r="F480"/>
      <c r="G480" s="60"/>
      <c r="H480" s="60"/>
      <c r="I480" s="60"/>
      <c r="J480" s="60"/>
      <c r="K480" s="60"/>
      <c r="L480" s="60"/>
      <c r="M480" s="60"/>
      <c r="N480" s="62"/>
    </row>
    <row r="481" spans="1:14" ht="21" customHeight="1" x14ac:dyDescent="0.2">
      <c r="A481" s="88">
        <v>7491</v>
      </c>
      <c r="B481" s="89" t="s">
        <v>371</v>
      </c>
      <c r="C481" s="88" t="s">
        <v>1119</v>
      </c>
      <c r="D481" t="str">
        <f t="shared" si="6"/>
        <v>CONNECT AMERICA COMMUNICATIONS INC</v>
      </c>
      <c r="E481"/>
      <c r="F481"/>
      <c r="G481" s="63"/>
      <c r="H481" s="63"/>
      <c r="I481" s="63"/>
      <c r="J481" s="63"/>
      <c r="K481" s="63"/>
      <c r="L481" s="63"/>
      <c r="M481" s="63"/>
      <c r="N481" s="64"/>
    </row>
    <row r="482" spans="1:14" ht="21" customHeight="1" x14ac:dyDescent="0.2">
      <c r="A482" s="88">
        <v>7492</v>
      </c>
      <c r="B482" s="89" t="s">
        <v>371</v>
      </c>
      <c r="C482" s="88" t="s">
        <v>1120</v>
      </c>
      <c r="D482" t="str">
        <f t="shared" si="6"/>
        <v>GST NET INC</v>
      </c>
      <c r="E482"/>
      <c r="F482"/>
      <c r="G482" s="60"/>
      <c r="H482" s="60"/>
      <c r="I482" s="60"/>
      <c r="J482" s="60"/>
      <c r="K482" s="60"/>
      <c r="L482" s="60"/>
      <c r="M482" s="60"/>
      <c r="N482" s="62"/>
    </row>
    <row r="483" spans="1:14" ht="21" customHeight="1" x14ac:dyDescent="0.2">
      <c r="A483" s="88">
        <v>7493</v>
      </c>
      <c r="B483" s="89" t="s">
        <v>371</v>
      </c>
      <c r="C483" s="88" t="s">
        <v>1121</v>
      </c>
      <c r="D483" t="str">
        <f t="shared" si="6"/>
        <v>LDD INC</v>
      </c>
      <c r="E483"/>
      <c r="F483"/>
      <c r="G483" s="60"/>
      <c r="H483" s="60"/>
      <c r="I483" s="60"/>
      <c r="J483" s="60"/>
      <c r="K483" s="60"/>
      <c r="L483" s="60"/>
      <c r="M483" s="60"/>
      <c r="N483" s="62"/>
    </row>
    <row r="484" spans="1:14" ht="21" customHeight="1" x14ac:dyDescent="0.2">
      <c r="A484" s="88">
        <v>7494</v>
      </c>
      <c r="B484" s="89" t="s">
        <v>371</v>
      </c>
      <c r="C484" s="88" t="s">
        <v>1122</v>
      </c>
      <c r="D484" t="str">
        <f t="shared" si="6"/>
        <v>USBG INC</v>
      </c>
      <c r="E484"/>
      <c r="F484"/>
      <c r="G484" s="60"/>
      <c r="H484" s="60"/>
      <c r="I484" s="60"/>
      <c r="J484" s="60"/>
      <c r="K484" s="60"/>
      <c r="L484" s="60"/>
      <c r="M484" s="60"/>
      <c r="N484" s="62"/>
    </row>
    <row r="485" spans="1:14" ht="21" customHeight="1" x14ac:dyDescent="0.2">
      <c r="A485" s="88">
        <v>7495</v>
      </c>
      <c r="B485" s="89" t="s">
        <v>371</v>
      </c>
      <c r="C485" s="88" t="s">
        <v>1123</v>
      </c>
      <c r="D485" t="str">
        <f t="shared" si="6"/>
        <v>CALL PLUS INC</v>
      </c>
      <c r="E485"/>
      <c r="F485"/>
      <c r="G485" s="60"/>
      <c r="H485" s="60"/>
      <c r="I485" s="60"/>
      <c r="J485" s="60"/>
      <c r="K485" s="60"/>
      <c r="L485" s="60"/>
      <c r="M485" s="60"/>
      <c r="N485" s="62"/>
    </row>
    <row r="486" spans="1:14" ht="21" customHeight="1" x14ac:dyDescent="0.2">
      <c r="A486" s="88">
        <v>7496</v>
      </c>
      <c r="B486" s="89" t="s">
        <v>371</v>
      </c>
      <c r="C486" s="88" t="s">
        <v>1124</v>
      </c>
      <c r="D486" t="str">
        <f t="shared" si="6"/>
        <v>WEST COAST NET INC</v>
      </c>
      <c r="E486"/>
      <c r="F486"/>
      <c r="G486" s="60"/>
      <c r="H486" s="60"/>
      <c r="I486" s="60"/>
      <c r="J486" s="60"/>
      <c r="K486" s="60"/>
      <c r="L486" s="60"/>
      <c r="M486" s="60"/>
      <c r="N486" s="62"/>
    </row>
    <row r="487" spans="1:14" ht="21" customHeight="1" x14ac:dyDescent="0.2">
      <c r="A487" s="88">
        <v>7497</v>
      </c>
      <c r="B487" s="89" t="s">
        <v>371</v>
      </c>
      <c r="C487" s="88" t="s">
        <v>1125</v>
      </c>
      <c r="D487" t="str">
        <f t="shared" si="6"/>
        <v>ACC NATIONAL LONG DISTANCE CORP</v>
      </c>
      <c r="E487"/>
      <c r="F487"/>
      <c r="G487" s="60"/>
      <c r="H487" s="60"/>
      <c r="I487" s="60"/>
      <c r="J487" s="60"/>
      <c r="K487" s="60"/>
      <c r="L487" s="60"/>
      <c r="M487" s="60"/>
      <c r="N487" s="62"/>
    </row>
    <row r="488" spans="1:14" ht="21" customHeight="1" x14ac:dyDescent="0.2">
      <c r="A488" s="88">
        <v>7498</v>
      </c>
      <c r="B488" s="89" t="s">
        <v>371</v>
      </c>
      <c r="C488" s="88" t="s">
        <v>1126</v>
      </c>
      <c r="D488" t="str">
        <f t="shared" si="6"/>
        <v>EPICUS INC</v>
      </c>
      <c r="E488"/>
      <c r="F488"/>
      <c r="G488" s="60"/>
      <c r="H488" s="60"/>
      <c r="I488" s="60"/>
      <c r="J488" s="60"/>
      <c r="K488" s="60"/>
      <c r="L488" s="60"/>
      <c r="M488" s="60"/>
      <c r="N488" s="62"/>
    </row>
    <row r="489" spans="1:14" ht="21" customHeight="1" x14ac:dyDescent="0.2">
      <c r="A489" s="88">
        <v>7499</v>
      </c>
      <c r="B489" s="89" t="s">
        <v>371</v>
      </c>
      <c r="C489" s="88" t="s">
        <v>1127</v>
      </c>
      <c r="D489" t="str">
        <f t="shared" si="6"/>
        <v>ACCESS COMMUNICATIONS CORP</v>
      </c>
      <c r="E489"/>
      <c r="F489"/>
      <c r="G489" s="60"/>
      <c r="H489" s="60"/>
      <c r="I489" s="60"/>
      <c r="J489" s="60"/>
      <c r="K489" s="60"/>
      <c r="L489" s="60"/>
      <c r="M489" s="60"/>
      <c r="N489" s="62"/>
    </row>
    <row r="490" spans="1:14" ht="21" customHeight="1" x14ac:dyDescent="0.2">
      <c r="A490" s="88">
        <v>7500</v>
      </c>
      <c r="B490" s="89" t="s">
        <v>371</v>
      </c>
      <c r="C490" s="88" t="s">
        <v>1128</v>
      </c>
      <c r="D490" t="str">
        <f t="shared" si="6"/>
        <v>FONE AMERICA INC</v>
      </c>
      <c r="E490"/>
      <c r="F490"/>
      <c r="G490" s="60"/>
      <c r="H490" s="60"/>
      <c r="I490" s="60"/>
      <c r="J490" s="60"/>
      <c r="K490" s="60"/>
      <c r="L490" s="60"/>
      <c r="M490" s="60"/>
      <c r="N490" s="62"/>
    </row>
    <row r="491" spans="1:14" ht="21" customHeight="1" x14ac:dyDescent="0.2">
      <c r="A491" s="88">
        <v>7501</v>
      </c>
      <c r="B491" s="89" t="s">
        <v>371</v>
      </c>
      <c r="C491" s="88" t="s">
        <v>1129</v>
      </c>
      <c r="D491" t="str">
        <f t="shared" si="6"/>
        <v>OLS INC</v>
      </c>
      <c r="E491"/>
      <c r="F491"/>
      <c r="G491" s="60"/>
      <c r="H491" s="60"/>
      <c r="I491" s="60"/>
      <c r="J491" s="60"/>
      <c r="K491" s="60"/>
      <c r="L491" s="60"/>
      <c r="M491" s="60"/>
      <c r="N491" s="62"/>
    </row>
    <row r="492" spans="1:14" ht="21" customHeight="1" x14ac:dyDescent="0.2">
      <c r="A492" s="88">
        <v>7502</v>
      </c>
      <c r="B492" s="89" t="s">
        <v>371</v>
      </c>
      <c r="C492" s="88" t="s">
        <v>1130</v>
      </c>
      <c r="D492" t="str">
        <f t="shared" si="6"/>
        <v>SETEL LLC</v>
      </c>
      <c r="E492"/>
      <c r="F492"/>
      <c r="G492" s="60"/>
      <c r="H492" s="60"/>
      <c r="I492" s="60"/>
      <c r="J492" s="60"/>
      <c r="K492" s="60"/>
      <c r="L492" s="60"/>
      <c r="M492" s="60"/>
      <c r="N492" s="62"/>
    </row>
    <row r="493" spans="1:14" ht="21" customHeight="1" x14ac:dyDescent="0.2">
      <c r="A493" s="88">
        <v>7503</v>
      </c>
      <c r="B493" s="89" t="s">
        <v>371</v>
      </c>
      <c r="C493" s="88" t="s">
        <v>1131</v>
      </c>
      <c r="D493" t="str">
        <f t="shared" si="6"/>
        <v>NET ONE INTERNATIONAL INC</v>
      </c>
      <c r="E493"/>
      <c r="F493"/>
      <c r="G493" s="63"/>
      <c r="H493" s="65"/>
      <c r="I493" s="63"/>
      <c r="J493" s="63"/>
      <c r="K493" s="63"/>
      <c r="L493" s="63"/>
      <c r="M493" s="63"/>
      <c r="N493" s="64"/>
    </row>
    <row r="494" spans="1:14" ht="21" customHeight="1" x14ac:dyDescent="0.2">
      <c r="A494" s="88">
        <v>7504</v>
      </c>
      <c r="B494" s="89" t="s">
        <v>371</v>
      </c>
      <c r="C494" s="88" t="s">
        <v>1132</v>
      </c>
      <c r="D494" t="str">
        <f t="shared" si="6"/>
        <v>U S TELCO INC</v>
      </c>
      <c r="E494"/>
      <c r="F494"/>
      <c r="G494" s="60"/>
      <c r="H494" s="60"/>
      <c r="I494" s="60"/>
      <c r="J494" s="60"/>
      <c r="K494" s="60"/>
      <c r="L494" s="60"/>
      <c r="M494" s="60"/>
      <c r="N494" s="62"/>
    </row>
    <row r="495" spans="1:14" ht="21" customHeight="1" x14ac:dyDescent="0.2">
      <c r="A495" s="88">
        <v>7505</v>
      </c>
      <c r="B495" s="89" t="s">
        <v>371</v>
      </c>
      <c r="C495" s="88" t="s">
        <v>1133</v>
      </c>
      <c r="D495" t="str">
        <f t="shared" si="6"/>
        <v>U S WEST LONG DISTANCE INC</v>
      </c>
      <c r="E495"/>
      <c r="F495"/>
      <c r="G495" s="63"/>
      <c r="H495" s="65"/>
      <c r="I495" s="63"/>
      <c r="J495" s="63"/>
      <c r="K495" s="63"/>
      <c r="L495" s="63"/>
      <c r="M495" s="63"/>
      <c r="N495" s="64"/>
    </row>
    <row r="496" spans="1:14" ht="21" customHeight="1" x14ac:dyDescent="0.2">
      <c r="A496" s="88">
        <v>7506</v>
      </c>
      <c r="B496" s="89" t="s">
        <v>371</v>
      </c>
      <c r="C496" s="88" t="s">
        <v>1134</v>
      </c>
      <c r="D496" t="str">
        <f t="shared" si="6"/>
        <v>AMERICOM TECHNOLOGIES INC</v>
      </c>
      <c r="E496"/>
      <c r="F496"/>
      <c r="G496" s="60"/>
      <c r="H496" s="60"/>
      <c r="I496" s="60"/>
      <c r="J496" s="60"/>
      <c r="K496" s="60"/>
      <c r="L496" s="60"/>
      <c r="M496" s="60"/>
      <c r="N496" s="62"/>
    </row>
    <row r="497" spans="1:14" ht="21" customHeight="1" x14ac:dyDescent="0.2">
      <c r="A497" s="88">
        <v>7507</v>
      </c>
      <c r="B497" s="89" t="s">
        <v>371</v>
      </c>
      <c r="C497" s="88" t="s">
        <v>1135</v>
      </c>
      <c r="D497" t="str">
        <f t="shared" si="6"/>
        <v>IDEALDIAL CORP</v>
      </c>
      <c r="E497"/>
      <c r="F497"/>
      <c r="G497" s="60"/>
      <c r="H497" s="60"/>
      <c r="I497" s="60"/>
      <c r="J497" s="60"/>
      <c r="K497" s="60"/>
      <c r="L497" s="60"/>
      <c r="M497" s="60"/>
      <c r="N497" s="62"/>
    </row>
    <row r="498" spans="1:14" ht="21" customHeight="1" x14ac:dyDescent="0.2">
      <c r="A498" s="88">
        <v>7508</v>
      </c>
      <c r="B498" s="89" t="s">
        <v>371</v>
      </c>
      <c r="C498" s="88" t="s">
        <v>1136</v>
      </c>
      <c r="D498" t="str">
        <f t="shared" si="6"/>
        <v>GATEWAY NETWORKS INC</v>
      </c>
      <c r="E498"/>
      <c r="F498"/>
      <c r="G498" s="63"/>
      <c r="H498" s="65"/>
      <c r="I498" s="63"/>
      <c r="J498" s="63"/>
      <c r="K498" s="63"/>
      <c r="L498" s="63"/>
      <c r="M498" s="63"/>
      <c r="N498" s="64"/>
    </row>
    <row r="499" spans="1:14" ht="21" customHeight="1" x14ac:dyDescent="0.2">
      <c r="A499" s="88">
        <v>7509</v>
      </c>
      <c r="B499" s="89" t="s">
        <v>371</v>
      </c>
      <c r="C499" s="88" t="s">
        <v>1137</v>
      </c>
      <c r="D499" t="str">
        <f t="shared" si="6"/>
        <v>ACI COMMUNICATIONS INC</v>
      </c>
      <c r="E499"/>
      <c r="F499"/>
      <c r="G499" s="60"/>
      <c r="H499" s="60"/>
      <c r="I499" s="60"/>
      <c r="J499" s="60"/>
      <c r="K499" s="60"/>
      <c r="L499" s="60"/>
      <c r="M499" s="60"/>
      <c r="N499" s="62"/>
    </row>
    <row r="500" spans="1:14" ht="21" customHeight="1" x14ac:dyDescent="0.2">
      <c r="A500" s="88">
        <v>7510</v>
      </c>
      <c r="B500" s="89" t="s">
        <v>371</v>
      </c>
      <c r="C500" s="88" t="s">
        <v>1138</v>
      </c>
      <c r="D500" t="str">
        <f t="shared" si="6"/>
        <v>AMERICAN NETWORK INC</v>
      </c>
      <c r="E500"/>
      <c r="F500"/>
      <c r="G500" s="60"/>
      <c r="H500" s="60"/>
      <c r="I500" s="60"/>
      <c r="J500" s="60"/>
      <c r="K500" s="60"/>
      <c r="L500" s="60"/>
      <c r="M500" s="60"/>
      <c r="N500" s="62"/>
    </row>
    <row r="501" spans="1:14" ht="21" customHeight="1" x14ac:dyDescent="0.2">
      <c r="A501" s="88">
        <v>7512</v>
      </c>
      <c r="B501" s="89" t="s">
        <v>371</v>
      </c>
      <c r="C501" s="88" t="s">
        <v>1139</v>
      </c>
      <c r="D501" t="str">
        <f t="shared" si="6"/>
        <v>VIP TELEPHONE NETWORK</v>
      </c>
      <c r="E501"/>
      <c r="F501"/>
      <c r="G501" s="60"/>
      <c r="H501" s="60"/>
      <c r="I501" s="60"/>
      <c r="J501" s="60"/>
      <c r="K501" s="60"/>
      <c r="L501" s="60"/>
      <c r="M501" s="60"/>
      <c r="N501" s="62"/>
    </row>
    <row r="502" spans="1:14" ht="21" customHeight="1" x14ac:dyDescent="0.2">
      <c r="A502" s="88">
        <v>7514</v>
      </c>
      <c r="B502" s="89" t="s">
        <v>370</v>
      </c>
      <c r="C502" s="88" t="s">
        <v>219</v>
      </c>
      <c r="D502" t="str">
        <f t="shared" si="6"/>
        <v>PNG TELECOMMUNICATIONS INC</v>
      </c>
      <c r="E502"/>
      <c r="F502"/>
      <c r="G502" s="60"/>
      <c r="H502" s="60"/>
      <c r="I502" s="60"/>
      <c r="J502" s="60"/>
      <c r="K502" s="60"/>
      <c r="L502" s="60"/>
      <c r="M502" s="60"/>
      <c r="N502" s="62"/>
    </row>
    <row r="503" spans="1:14" ht="21" customHeight="1" x14ac:dyDescent="0.2">
      <c r="A503" s="88">
        <v>7515</v>
      </c>
      <c r="B503" s="89" t="s">
        <v>371</v>
      </c>
      <c r="C503" s="88" t="s">
        <v>1140</v>
      </c>
      <c r="D503" t="str">
        <f t="shared" si="6"/>
        <v>BITTEL TELECOMMUNICATIONS CORP</v>
      </c>
      <c r="E503"/>
      <c r="F503"/>
      <c r="G503" s="60"/>
      <c r="H503" s="60"/>
      <c r="I503" s="60"/>
      <c r="J503" s="60"/>
      <c r="K503" s="60"/>
      <c r="L503" s="60"/>
      <c r="M503" s="60"/>
      <c r="N503" s="62"/>
    </row>
    <row r="504" spans="1:14" ht="21" customHeight="1" x14ac:dyDescent="0.2">
      <c r="A504" s="88">
        <v>7517</v>
      </c>
      <c r="B504" s="89" t="s">
        <v>371</v>
      </c>
      <c r="C504" s="88" t="s">
        <v>1141</v>
      </c>
      <c r="D504" t="str">
        <f t="shared" si="6"/>
        <v>BROADWING COMMUNICATIONS SERVICES INC</v>
      </c>
      <c r="E504"/>
      <c r="F504"/>
      <c r="G504" s="63"/>
      <c r="H504" s="63"/>
      <c r="I504" s="63"/>
      <c r="J504" s="63"/>
      <c r="K504" s="63"/>
      <c r="L504" s="63"/>
      <c r="M504" s="63"/>
      <c r="N504" s="64"/>
    </row>
    <row r="505" spans="1:14" ht="21" customHeight="1" x14ac:dyDescent="0.2">
      <c r="A505" s="88">
        <v>7520</v>
      </c>
      <c r="B505" s="89" t="s">
        <v>371</v>
      </c>
      <c r="C505" s="88" t="s">
        <v>1142</v>
      </c>
      <c r="D505" t="str">
        <f t="shared" si="6"/>
        <v>FAXSAV</v>
      </c>
      <c r="E505"/>
      <c r="F505"/>
      <c r="G505" s="60"/>
      <c r="H505" s="60"/>
      <c r="I505" s="60"/>
      <c r="J505" s="60"/>
      <c r="K505" s="60"/>
      <c r="L505" s="60"/>
      <c r="M505" s="60"/>
      <c r="N505" s="62"/>
    </row>
    <row r="506" spans="1:14" ht="21" customHeight="1" x14ac:dyDescent="0.2">
      <c r="A506" s="88">
        <v>7521</v>
      </c>
      <c r="B506" s="89" t="s">
        <v>371</v>
      </c>
      <c r="C506" s="88" t="s">
        <v>1143</v>
      </c>
      <c r="D506" t="str">
        <f t="shared" si="6"/>
        <v>AMERICAN CYBER CORP</v>
      </c>
      <c r="E506"/>
      <c r="F506"/>
      <c r="G506" s="60"/>
      <c r="H506" s="60"/>
      <c r="I506" s="60"/>
      <c r="J506" s="60"/>
      <c r="K506" s="60"/>
      <c r="L506" s="60"/>
      <c r="M506" s="60"/>
      <c r="N506" s="62"/>
    </row>
    <row r="507" spans="1:14" ht="21" customHeight="1" x14ac:dyDescent="0.2">
      <c r="A507" s="88">
        <v>7523</v>
      </c>
      <c r="B507" s="89" t="s">
        <v>370</v>
      </c>
      <c r="C507" s="88" t="s">
        <v>220</v>
      </c>
      <c r="D507" t="str">
        <f t="shared" si="6"/>
        <v>SNET AMERICA INC</v>
      </c>
      <c r="E507"/>
      <c r="F507"/>
      <c r="G507" s="60"/>
      <c r="H507" s="60"/>
      <c r="I507" s="60"/>
      <c r="J507" s="60"/>
      <c r="K507" s="60"/>
      <c r="L507" s="60"/>
      <c r="M507" s="60"/>
      <c r="N507" s="62"/>
    </row>
    <row r="508" spans="1:14" ht="21" customHeight="1" x14ac:dyDescent="0.2">
      <c r="A508" s="88">
        <v>7524</v>
      </c>
      <c r="B508" s="89" t="s">
        <v>371</v>
      </c>
      <c r="C508" s="88" t="s">
        <v>1144</v>
      </c>
      <c r="D508" t="str">
        <f t="shared" si="6"/>
        <v>BUSINESS DISCOUNT PLAN INC</v>
      </c>
      <c r="E508"/>
      <c r="F508"/>
      <c r="G508" s="60"/>
      <c r="H508" s="60"/>
      <c r="I508" s="60"/>
      <c r="J508" s="60"/>
      <c r="K508" s="60"/>
      <c r="L508" s="60"/>
      <c r="M508" s="60"/>
      <c r="N508" s="62"/>
    </row>
    <row r="509" spans="1:14" ht="21" customHeight="1" x14ac:dyDescent="0.2">
      <c r="A509" s="88">
        <v>7526</v>
      </c>
      <c r="B509" s="89" t="s">
        <v>371</v>
      </c>
      <c r="C509" s="88" t="s">
        <v>1145</v>
      </c>
      <c r="D509" t="str">
        <f t="shared" si="6"/>
        <v>MEDI-TECH DEVELOPMENT CO</v>
      </c>
      <c r="E509"/>
      <c r="F509"/>
      <c r="G509" s="63"/>
      <c r="H509" s="63"/>
      <c r="I509" s="63"/>
      <c r="J509" s="63"/>
      <c r="K509" s="63"/>
      <c r="L509" s="63"/>
      <c r="M509" s="63"/>
      <c r="N509" s="64"/>
    </row>
    <row r="510" spans="1:14" ht="21" customHeight="1" x14ac:dyDescent="0.2">
      <c r="A510" s="88">
        <v>7527</v>
      </c>
      <c r="B510" s="89" t="s">
        <v>371</v>
      </c>
      <c r="C510" s="88" t="s">
        <v>1146</v>
      </c>
      <c r="D510" t="str">
        <f t="shared" ref="D510:D573" si="7">+C510</f>
        <v>LDC CONSULTANTS</v>
      </c>
      <c r="E510"/>
      <c r="F510"/>
      <c r="G510" s="63"/>
      <c r="H510" s="65"/>
      <c r="I510" s="63"/>
      <c r="J510" s="63"/>
      <c r="K510" s="63"/>
      <c r="L510" s="63"/>
      <c r="M510" s="63"/>
      <c r="N510" s="64"/>
    </row>
    <row r="511" spans="1:14" ht="21" customHeight="1" x14ac:dyDescent="0.2">
      <c r="A511" s="88">
        <v>7528</v>
      </c>
      <c r="B511" s="89" t="s">
        <v>371</v>
      </c>
      <c r="C511" s="88" t="s">
        <v>1147</v>
      </c>
      <c r="D511" t="str">
        <f t="shared" si="7"/>
        <v>TEL-ONE NETWORK SERVICES</v>
      </c>
      <c r="E511"/>
      <c r="F511"/>
      <c r="G511" s="60"/>
      <c r="H511" s="60"/>
      <c r="I511" s="60"/>
      <c r="J511" s="60"/>
      <c r="K511" s="60"/>
      <c r="L511" s="60"/>
      <c r="M511" s="60"/>
      <c r="N511" s="62"/>
    </row>
    <row r="512" spans="1:14" ht="21" customHeight="1" x14ac:dyDescent="0.2">
      <c r="A512" s="88">
        <v>7529</v>
      </c>
      <c r="B512" s="89" t="s">
        <v>371</v>
      </c>
      <c r="C512" s="88" t="s">
        <v>1148</v>
      </c>
      <c r="D512" t="str">
        <f t="shared" si="7"/>
        <v>RCN LONG DISTANCE CO</v>
      </c>
      <c r="E512"/>
      <c r="F512"/>
      <c r="G512" s="60"/>
      <c r="H512" s="60"/>
      <c r="I512" s="60"/>
      <c r="J512" s="60"/>
      <c r="K512" s="60"/>
      <c r="L512" s="60"/>
      <c r="M512" s="60"/>
      <c r="N512" s="62"/>
    </row>
    <row r="513" spans="1:14" ht="21" customHeight="1" x14ac:dyDescent="0.2">
      <c r="A513" s="88">
        <v>7531</v>
      </c>
      <c r="B513" s="89" t="s">
        <v>371</v>
      </c>
      <c r="C513" s="88" t="s">
        <v>1149</v>
      </c>
      <c r="D513" t="str">
        <f t="shared" si="7"/>
        <v>MAKAD COMMUNICATIONS CO</v>
      </c>
      <c r="E513"/>
      <c r="F513"/>
      <c r="G513" s="60"/>
      <c r="H513" s="60"/>
      <c r="I513" s="60"/>
      <c r="J513" s="60"/>
      <c r="K513" s="60"/>
      <c r="L513" s="60"/>
      <c r="M513" s="60"/>
      <c r="N513" s="62"/>
    </row>
    <row r="514" spans="1:14" ht="21" customHeight="1" x14ac:dyDescent="0.2">
      <c r="A514" s="88">
        <v>7532</v>
      </c>
      <c r="B514" s="89" t="s">
        <v>370</v>
      </c>
      <c r="C514" s="88" t="s">
        <v>310</v>
      </c>
      <c r="D514" t="str">
        <f t="shared" si="7"/>
        <v>BUSINESS TELECOM LLC</v>
      </c>
      <c r="E514"/>
      <c r="F514"/>
      <c r="G514" s="60"/>
      <c r="H514" s="60"/>
      <c r="I514" s="60"/>
      <c r="J514" s="60"/>
      <c r="K514" s="60"/>
      <c r="L514" s="60"/>
      <c r="M514" s="60"/>
      <c r="N514" s="62"/>
    </row>
    <row r="515" spans="1:14" ht="21" customHeight="1" x14ac:dyDescent="0.2">
      <c r="A515" s="88">
        <v>7533</v>
      </c>
      <c r="B515" s="89" t="s">
        <v>371</v>
      </c>
      <c r="C515" s="88" t="s">
        <v>1150</v>
      </c>
      <c r="D515" t="str">
        <f t="shared" si="7"/>
        <v>KCI LONG DISTANCE INC</v>
      </c>
      <c r="E515"/>
      <c r="F515"/>
      <c r="G515" s="60"/>
      <c r="H515" s="60"/>
      <c r="I515" s="60"/>
      <c r="J515" s="60"/>
      <c r="K515" s="60"/>
      <c r="L515" s="60"/>
      <c r="M515" s="60"/>
      <c r="N515" s="62"/>
    </row>
    <row r="516" spans="1:14" ht="21" customHeight="1" x14ac:dyDescent="0.2">
      <c r="A516" s="88">
        <v>7535</v>
      </c>
      <c r="B516" s="89" t="s">
        <v>371</v>
      </c>
      <c r="C516" s="88" t="s">
        <v>1151</v>
      </c>
      <c r="D516" t="str">
        <f t="shared" si="7"/>
        <v>NETEL INC</v>
      </c>
      <c r="E516"/>
      <c r="F516"/>
      <c r="G516" s="63"/>
      <c r="H516" s="63"/>
      <c r="I516" s="63"/>
      <c r="J516" s="63"/>
      <c r="K516" s="63"/>
      <c r="L516" s="63"/>
      <c r="M516" s="63"/>
      <c r="N516" s="64"/>
    </row>
    <row r="517" spans="1:14" ht="21" customHeight="1" x14ac:dyDescent="0.2">
      <c r="A517" s="88">
        <v>7536</v>
      </c>
      <c r="B517" s="89" t="s">
        <v>371</v>
      </c>
      <c r="C517" s="88" t="s">
        <v>1152</v>
      </c>
      <c r="D517" t="str">
        <f t="shared" si="7"/>
        <v>PANTEL COMMUNICATIONS INC</v>
      </c>
      <c r="E517"/>
      <c r="F517"/>
      <c r="G517" s="60"/>
      <c r="H517" s="60"/>
      <c r="I517" s="60"/>
      <c r="J517" s="60"/>
      <c r="K517" s="60"/>
      <c r="L517" s="60"/>
      <c r="M517" s="60"/>
      <c r="N517" s="62"/>
    </row>
    <row r="518" spans="1:14" ht="21" customHeight="1" x14ac:dyDescent="0.2">
      <c r="A518" s="88">
        <v>7537</v>
      </c>
      <c r="B518" s="89" t="s">
        <v>371</v>
      </c>
      <c r="C518" s="88" t="s">
        <v>1153</v>
      </c>
      <c r="D518" t="str">
        <f t="shared" si="7"/>
        <v>PREMIERE COMMUNICATIONS INC</v>
      </c>
      <c r="E518"/>
      <c r="F518"/>
      <c r="G518" s="60"/>
      <c r="H518" s="60"/>
      <c r="I518" s="60"/>
      <c r="J518" s="60"/>
      <c r="K518" s="60"/>
      <c r="L518" s="60"/>
      <c r="M518" s="60"/>
      <c r="N518" s="62"/>
    </row>
    <row r="519" spans="1:14" ht="21" customHeight="1" x14ac:dyDescent="0.2">
      <c r="A519" s="88">
        <v>7538</v>
      </c>
      <c r="B519" s="89" t="s">
        <v>371</v>
      </c>
      <c r="C519" s="88" t="s">
        <v>1154</v>
      </c>
      <c r="D519" t="str">
        <f t="shared" si="7"/>
        <v>PRIMUS TELECOMMUNICATIONS INC</v>
      </c>
      <c r="E519"/>
      <c r="F519"/>
      <c r="G519" s="60"/>
      <c r="H519" s="60"/>
      <c r="I519" s="60"/>
      <c r="J519" s="60"/>
      <c r="K519" s="60"/>
      <c r="L519" s="60"/>
      <c r="M519" s="60"/>
      <c r="N519" s="62"/>
    </row>
    <row r="520" spans="1:14" ht="21" customHeight="1" x14ac:dyDescent="0.2">
      <c r="A520" s="88">
        <v>7539</v>
      </c>
      <c r="B520" s="89" t="s">
        <v>371</v>
      </c>
      <c r="C520" s="88" t="s">
        <v>1155</v>
      </c>
      <c r="D520" t="str">
        <f t="shared" si="7"/>
        <v>NORTHWEST COMMUNICATIONS INC</v>
      </c>
      <c r="E520"/>
      <c r="F520"/>
      <c r="G520" s="60"/>
      <c r="H520" s="60"/>
      <c r="I520" s="60"/>
      <c r="J520" s="60"/>
      <c r="K520" s="60"/>
      <c r="L520" s="60"/>
      <c r="M520" s="60"/>
      <c r="N520" s="62"/>
    </row>
    <row r="521" spans="1:14" ht="21" customHeight="1" x14ac:dyDescent="0.2">
      <c r="A521" s="88">
        <v>7540</v>
      </c>
      <c r="B521" s="89" t="s">
        <v>371</v>
      </c>
      <c r="C521" s="88" t="s">
        <v>1156</v>
      </c>
      <c r="D521" t="str">
        <f t="shared" si="7"/>
        <v>AMERICA'S TELE-NETWORK CORP</v>
      </c>
      <c r="E521"/>
      <c r="F521"/>
      <c r="G521" s="63"/>
      <c r="H521" s="63"/>
      <c r="I521" s="63"/>
      <c r="J521" s="63"/>
      <c r="K521" s="63"/>
      <c r="L521" s="63"/>
      <c r="M521" s="63"/>
      <c r="N521" s="64"/>
    </row>
    <row r="522" spans="1:14" ht="21" customHeight="1" x14ac:dyDescent="0.2">
      <c r="A522" s="88">
        <v>7541</v>
      </c>
      <c r="B522" s="89" t="s">
        <v>371</v>
      </c>
      <c r="C522" s="88" t="s">
        <v>1157</v>
      </c>
      <c r="D522" t="str">
        <f t="shared" si="7"/>
        <v>COLORADO RIVER COMMUNICATIONS CORP</v>
      </c>
      <c r="E522"/>
      <c r="F522"/>
      <c r="G522" s="60"/>
      <c r="H522" s="60"/>
      <c r="I522" s="60"/>
      <c r="J522" s="60"/>
      <c r="K522" s="60"/>
      <c r="L522" s="60"/>
      <c r="M522" s="60"/>
      <c r="N522" s="62"/>
    </row>
    <row r="523" spans="1:14" ht="21" customHeight="1" x14ac:dyDescent="0.2">
      <c r="A523" s="88">
        <v>7542</v>
      </c>
      <c r="B523" s="89" t="s">
        <v>371</v>
      </c>
      <c r="C523" s="88" t="s">
        <v>1158</v>
      </c>
      <c r="D523" t="str">
        <f t="shared" si="7"/>
        <v>AMERICAN TELESOURCE INTERNATIONAL INC</v>
      </c>
      <c r="E523"/>
      <c r="F523"/>
      <c r="G523" s="60"/>
      <c r="H523" s="60"/>
      <c r="I523" s="60"/>
      <c r="J523" s="60"/>
      <c r="K523" s="60"/>
      <c r="L523" s="60"/>
      <c r="M523" s="60"/>
      <c r="N523" s="62"/>
    </row>
    <row r="524" spans="1:14" ht="21" customHeight="1" x14ac:dyDescent="0.2">
      <c r="A524" s="88">
        <v>7543</v>
      </c>
      <c r="B524" s="89" t="s">
        <v>371</v>
      </c>
      <c r="C524" s="88" t="s">
        <v>1159</v>
      </c>
      <c r="D524" t="str">
        <f t="shared" si="7"/>
        <v>TOUCH AMERICA INC</v>
      </c>
      <c r="E524"/>
      <c r="F524"/>
      <c r="G524" s="60"/>
      <c r="H524" s="60"/>
      <c r="I524" s="60"/>
      <c r="J524" s="60"/>
      <c r="K524" s="60"/>
      <c r="L524" s="60"/>
      <c r="M524" s="60"/>
      <c r="N524" s="62"/>
    </row>
    <row r="525" spans="1:14" ht="21" customHeight="1" x14ac:dyDescent="0.2">
      <c r="A525" s="88">
        <v>7544</v>
      </c>
      <c r="B525" s="89" t="s">
        <v>371</v>
      </c>
      <c r="C525" s="88" t="s">
        <v>1160</v>
      </c>
      <c r="D525" t="str">
        <f t="shared" si="7"/>
        <v>LEAST COST ROUTING INC</v>
      </c>
      <c r="E525"/>
      <c r="F525"/>
      <c r="G525" s="60"/>
      <c r="H525" s="60"/>
      <c r="I525" s="60"/>
      <c r="J525" s="60"/>
      <c r="K525" s="60"/>
      <c r="L525" s="60"/>
      <c r="M525" s="60"/>
      <c r="N525" s="62"/>
    </row>
    <row r="526" spans="1:14" ht="21" customHeight="1" x14ac:dyDescent="0.2">
      <c r="A526" s="88">
        <v>7545</v>
      </c>
      <c r="B526" s="89" t="s">
        <v>371</v>
      </c>
      <c r="C526" s="88" t="s">
        <v>1161</v>
      </c>
      <c r="D526" t="str">
        <f t="shared" si="7"/>
        <v>ATCALL INC</v>
      </c>
      <c r="E526"/>
      <c r="F526"/>
      <c r="G526" s="60"/>
      <c r="H526" s="60"/>
      <c r="I526" s="60"/>
      <c r="J526" s="60"/>
      <c r="K526" s="60"/>
      <c r="L526" s="61"/>
      <c r="M526" s="60"/>
      <c r="N526" s="62"/>
    </row>
    <row r="527" spans="1:14" ht="21" customHeight="1" x14ac:dyDescent="0.2">
      <c r="A527" s="88">
        <v>7546</v>
      </c>
      <c r="B527" s="89" t="s">
        <v>371</v>
      </c>
      <c r="C527" s="88" t="s">
        <v>1162</v>
      </c>
      <c r="D527" t="str">
        <f t="shared" si="7"/>
        <v>J D SERVICES INC</v>
      </c>
      <c r="E527"/>
      <c r="F527"/>
      <c r="G527" s="63"/>
      <c r="H527" s="63"/>
      <c r="I527" s="63"/>
      <c r="J527" s="63"/>
      <c r="K527" s="63"/>
      <c r="L527" s="63"/>
      <c r="M527" s="63"/>
      <c r="N527" s="64"/>
    </row>
    <row r="528" spans="1:14" ht="21" customHeight="1" x14ac:dyDescent="0.2">
      <c r="A528" s="88">
        <v>7547</v>
      </c>
      <c r="B528" s="89" t="s">
        <v>371</v>
      </c>
      <c r="C528" s="88" t="s">
        <v>1163</v>
      </c>
      <c r="D528" t="str">
        <f t="shared" si="7"/>
        <v>LONG DISTANCE INTERNATIONAL INC</v>
      </c>
      <c r="E528"/>
      <c r="F528"/>
      <c r="G528" s="60"/>
      <c r="H528" s="60"/>
      <c r="I528" s="60"/>
      <c r="J528" s="60"/>
      <c r="K528" s="60"/>
      <c r="L528" s="60"/>
      <c r="M528" s="60"/>
      <c r="N528" s="62"/>
    </row>
    <row r="529" spans="1:14" ht="21" customHeight="1" x14ac:dyDescent="0.2">
      <c r="A529" s="88">
        <v>7548</v>
      </c>
      <c r="B529" s="89" t="s">
        <v>371</v>
      </c>
      <c r="C529" s="88" t="s">
        <v>1164</v>
      </c>
      <c r="D529" t="str">
        <f t="shared" si="7"/>
        <v>LDC TELECOMMUNICATIONS INC</v>
      </c>
      <c r="E529"/>
      <c r="F529"/>
      <c r="G529" s="60"/>
      <c r="H529" s="60"/>
      <c r="I529" s="60"/>
      <c r="J529" s="60"/>
      <c r="K529" s="60"/>
      <c r="L529" s="60"/>
      <c r="M529" s="60"/>
      <c r="N529" s="62"/>
    </row>
    <row r="530" spans="1:14" ht="21" customHeight="1" x14ac:dyDescent="0.2">
      <c r="A530" s="88">
        <v>7549</v>
      </c>
      <c r="B530" s="89" t="s">
        <v>371</v>
      </c>
      <c r="C530" s="88" t="s">
        <v>1165</v>
      </c>
      <c r="D530" t="str">
        <f t="shared" si="7"/>
        <v>FEDERAL TRANSTEL INC</v>
      </c>
      <c r="E530"/>
      <c r="F530"/>
      <c r="G530" s="60"/>
      <c r="H530" s="60"/>
      <c r="I530" s="60"/>
      <c r="J530" s="60"/>
      <c r="K530" s="60"/>
      <c r="L530" s="60"/>
      <c r="M530" s="60"/>
      <c r="N530" s="62"/>
    </row>
    <row r="531" spans="1:14" ht="21" customHeight="1" x14ac:dyDescent="0.2">
      <c r="A531" s="88">
        <v>7550</v>
      </c>
      <c r="B531" s="89" t="s">
        <v>371</v>
      </c>
      <c r="C531" s="88" t="s">
        <v>1166</v>
      </c>
      <c r="D531" t="str">
        <f t="shared" si="7"/>
        <v>STOUTT EXECUTIVE SERVICES INC</v>
      </c>
      <c r="E531"/>
      <c r="F531"/>
      <c r="G531" s="60"/>
      <c r="H531" s="60"/>
      <c r="I531" s="60"/>
      <c r="J531" s="60"/>
      <c r="K531" s="60"/>
      <c r="L531" s="60"/>
      <c r="M531" s="60"/>
      <c r="N531" s="62"/>
    </row>
    <row r="532" spans="1:14" ht="21" customHeight="1" x14ac:dyDescent="0.2">
      <c r="A532" s="88">
        <v>7551</v>
      </c>
      <c r="B532" s="89" t="s">
        <v>371</v>
      </c>
      <c r="C532" s="88" t="s">
        <v>1167</v>
      </c>
      <c r="D532" t="str">
        <f t="shared" si="7"/>
        <v>WORLD COMMUNICATIONS INC</v>
      </c>
      <c r="E532"/>
      <c r="F532"/>
      <c r="G532" s="60"/>
      <c r="H532" s="60"/>
      <c r="I532" s="60"/>
      <c r="J532" s="60"/>
      <c r="K532" s="60"/>
      <c r="L532" s="60"/>
      <c r="M532" s="60"/>
      <c r="N532" s="62"/>
    </row>
    <row r="533" spans="1:14" ht="21" customHeight="1" x14ac:dyDescent="0.2">
      <c r="A533" s="88">
        <v>7552</v>
      </c>
      <c r="B533" s="89" t="s">
        <v>371</v>
      </c>
      <c r="C533" s="88" t="s">
        <v>1168</v>
      </c>
      <c r="D533" t="str">
        <f t="shared" si="7"/>
        <v>BUSINESS OPTIONS INC</v>
      </c>
      <c r="E533"/>
      <c r="F533"/>
      <c r="G533" s="60"/>
      <c r="H533" s="60"/>
      <c r="I533" s="60"/>
      <c r="J533" s="60"/>
      <c r="K533" s="60"/>
      <c r="L533" s="60"/>
      <c r="M533" s="60"/>
      <c r="N533" s="62"/>
    </row>
    <row r="534" spans="1:14" ht="21" customHeight="1" x14ac:dyDescent="0.2">
      <c r="A534" s="88">
        <v>7553</v>
      </c>
      <c r="B534" s="89" t="s">
        <v>371</v>
      </c>
      <c r="C534" s="88" t="s">
        <v>1169</v>
      </c>
      <c r="D534" t="str">
        <f t="shared" si="7"/>
        <v>NORTH AMERICAN TELEPHONE NETWORK LLC</v>
      </c>
      <c r="E534"/>
      <c r="F534"/>
      <c r="G534" s="63"/>
      <c r="H534" s="65"/>
      <c r="I534" s="63"/>
      <c r="J534" s="63"/>
      <c r="K534" s="63"/>
      <c r="L534" s="63"/>
      <c r="M534" s="63"/>
      <c r="N534" s="64"/>
    </row>
    <row r="535" spans="1:14" ht="21" customHeight="1" x14ac:dyDescent="0.2">
      <c r="A535" s="88">
        <v>7554</v>
      </c>
      <c r="B535" s="89" t="s">
        <v>371</v>
      </c>
      <c r="C535" s="88" t="s">
        <v>1170</v>
      </c>
      <c r="D535" t="str">
        <f t="shared" si="7"/>
        <v>COMDATA TELECOMMUNICATIONS SERVICES INC</v>
      </c>
      <c r="E535"/>
      <c r="F535"/>
      <c r="G535" s="60"/>
      <c r="H535" s="60"/>
      <c r="I535" s="60"/>
      <c r="J535" s="60"/>
      <c r="K535" s="60"/>
      <c r="L535" s="60"/>
      <c r="M535" s="60"/>
      <c r="N535" s="62"/>
    </row>
    <row r="536" spans="1:14" ht="21" customHeight="1" x14ac:dyDescent="0.2">
      <c r="A536" s="88">
        <v>7555</v>
      </c>
      <c r="B536" s="89" t="s">
        <v>371</v>
      </c>
      <c r="C536" s="88" t="s">
        <v>1171</v>
      </c>
      <c r="D536" t="str">
        <f t="shared" si="7"/>
        <v>EASTERN TELECOMMUNICATIONS INC</v>
      </c>
      <c r="E536"/>
      <c r="F536"/>
      <c r="G536" s="60"/>
      <c r="H536" s="60"/>
      <c r="I536" s="60"/>
      <c r="J536" s="60"/>
      <c r="K536" s="60"/>
      <c r="L536" s="60"/>
      <c r="M536" s="60"/>
      <c r="N536" s="62"/>
    </row>
    <row r="537" spans="1:14" ht="21" customHeight="1" x14ac:dyDescent="0.2">
      <c r="A537" s="88">
        <v>7556</v>
      </c>
      <c r="B537" s="89" t="s">
        <v>371</v>
      </c>
      <c r="C537" s="88" t="s">
        <v>1172</v>
      </c>
      <c r="D537" t="str">
        <f t="shared" si="7"/>
        <v>GLOBAL TELEMEDIA INTERNATIONAL INC</v>
      </c>
      <c r="E537"/>
      <c r="F537"/>
      <c r="G537" s="60"/>
      <c r="H537" s="60"/>
      <c r="I537" s="60"/>
      <c r="J537" s="60"/>
      <c r="K537" s="60"/>
      <c r="L537" s="60"/>
      <c r="M537" s="60"/>
      <c r="N537" s="62"/>
    </row>
    <row r="538" spans="1:14" ht="21" customHeight="1" x14ac:dyDescent="0.2">
      <c r="A538" s="88">
        <v>7557</v>
      </c>
      <c r="B538" s="89" t="s">
        <v>371</v>
      </c>
      <c r="C538" s="88" t="s">
        <v>1173</v>
      </c>
      <c r="D538" t="str">
        <f t="shared" si="7"/>
        <v>TELSAVE CORP</v>
      </c>
      <c r="E538"/>
      <c r="F538"/>
      <c r="G538" s="60"/>
      <c r="H538" s="60"/>
      <c r="I538" s="60"/>
      <c r="J538" s="60"/>
      <c r="K538" s="60"/>
      <c r="L538" s="60"/>
      <c r="M538" s="60"/>
      <c r="N538" s="62"/>
    </row>
    <row r="539" spans="1:14" ht="21" customHeight="1" x14ac:dyDescent="0.2">
      <c r="A539" s="88">
        <v>7558</v>
      </c>
      <c r="B539" s="89" t="s">
        <v>371</v>
      </c>
      <c r="C539" s="88" t="s">
        <v>1174</v>
      </c>
      <c r="D539" t="str">
        <f t="shared" si="7"/>
        <v>INMATE COMMUNICATIONS CORP</v>
      </c>
      <c r="E539"/>
      <c r="F539"/>
      <c r="G539" s="60"/>
      <c r="H539" s="60"/>
      <c r="I539" s="60"/>
      <c r="J539" s="60"/>
      <c r="K539" s="60"/>
      <c r="L539" s="60"/>
      <c r="M539" s="60"/>
      <c r="N539" s="62"/>
    </row>
    <row r="540" spans="1:14" ht="21" customHeight="1" x14ac:dyDescent="0.2">
      <c r="A540" s="88">
        <v>7559</v>
      </c>
      <c r="B540" s="89" t="s">
        <v>371</v>
      </c>
      <c r="C540" s="88" t="s">
        <v>1175</v>
      </c>
      <c r="D540" t="str">
        <f t="shared" si="7"/>
        <v>SPEER VIRTUAL MEDIA LTD</v>
      </c>
      <c r="E540"/>
      <c r="F540"/>
      <c r="G540" s="60"/>
      <c r="H540" s="60"/>
      <c r="I540" s="60"/>
      <c r="J540" s="60"/>
      <c r="K540" s="60"/>
      <c r="L540" s="60"/>
      <c r="M540" s="60"/>
      <c r="N540" s="62"/>
    </row>
    <row r="541" spans="1:14" ht="21" customHeight="1" x14ac:dyDescent="0.2">
      <c r="A541" s="88">
        <v>7560</v>
      </c>
      <c r="B541" s="89" t="s">
        <v>371</v>
      </c>
      <c r="C541" s="88" t="s">
        <v>1176</v>
      </c>
      <c r="D541" t="str">
        <f t="shared" si="7"/>
        <v>SBC LONG DISTANCE</v>
      </c>
      <c r="E541"/>
      <c r="F541"/>
      <c r="G541" s="63"/>
      <c r="H541" s="63"/>
      <c r="I541" s="63"/>
      <c r="J541" s="63"/>
      <c r="K541" s="63"/>
      <c r="L541" s="63"/>
      <c r="M541" s="63"/>
      <c r="N541" s="64"/>
    </row>
    <row r="542" spans="1:14" ht="21" customHeight="1" x14ac:dyDescent="0.2">
      <c r="A542" s="88">
        <v>7561</v>
      </c>
      <c r="B542" s="89" t="s">
        <v>371</v>
      </c>
      <c r="C542" s="88" t="s">
        <v>1177</v>
      </c>
      <c r="D542" t="str">
        <f t="shared" si="7"/>
        <v>TELE-HUB NETWORK SERVICES CORP</v>
      </c>
      <c r="E542"/>
      <c r="F542"/>
      <c r="G542" s="60"/>
      <c r="H542" s="60"/>
      <c r="I542" s="60"/>
      <c r="J542" s="60"/>
      <c r="K542" s="60"/>
      <c r="L542" s="60"/>
      <c r="M542" s="60"/>
      <c r="N542" s="62"/>
    </row>
    <row r="543" spans="1:14" ht="21" customHeight="1" x14ac:dyDescent="0.2">
      <c r="A543" s="88">
        <v>7562</v>
      </c>
      <c r="B543" s="89" t="s">
        <v>370</v>
      </c>
      <c r="C543" s="88" t="s">
        <v>221</v>
      </c>
      <c r="D543" t="str">
        <f t="shared" si="7"/>
        <v>RURAL NETWORK SERVICES INC</v>
      </c>
      <c r="E543"/>
      <c r="F543"/>
      <c r="G543" s="60"/>
      <c r="H543" s="60"/>
      <c r="I543" s="60"/>
      <c r="J543" s="60"/>
      <c r="K543" s="60"/>
      <c r="L543" s="60"/>
      <c r="M543" s="60"/>
      <c r="N543" s="62"/>
    </row>
    <row r="544" spans="1:14" ht="21" customHeight="1" x14ac:dyDescent="0.2">
      <c r="A544" s="88">
        <v>7563</v>
      </c>
      <c r="B544" s="89" t="s">
        <v>371</v>
      </c>
      <c r="C544" s="88" t="s">
        <v>1178</v>
      </c>
      <c r="D544" t="str">
        <f t="shared" si="7"/>
        <v>ASSOCIATION ADMINISTRATORS INC</v>
      </c>
      <c r="E544"/>
      <c r="F544"/>
      <c r="G544" s="60"/>
      <c r="H544" s="60"/>
      <c r="I544" s="60"/>
      <c r="J544" s="60"/>
      <c r="K544" s="60"/>
      <c r="L544" s="60"/>
      <c r="M544" s="60"/>
      <c r="N544" s="62"/>
    </row>
    <row r="545" spans="1:14" ht="21" customHeight="1" x14ac:dyDescent="0.2">
      <c r="A545" s="88">
        <v>7564</v>
      </c>
      <c r="B545" s="89" t="s">
        <v>371</v>
      </c>
      <c r="C545" s="88" t="s">
        <v>1179</v>
      </c>
      <c r="D545" t="str">
        <f t="shared" si="7"/>
        <v>ENRON BROADBAND SERVICES INC</v>
      </c>
      <c r="E545"/>
      <c r="F545"/>
      <c r="G545" s="63"/>
      <c r="H545" s="63"/>
      <c r="I545" s="63"/>
      <c r="J545" s="63"/>
      <c r="K545" s="63"/>
      <c r="L545" s="63"/>
      <c r="M545" s="63"/>
      <c r="N545" s="64"/>
    </row>
    <row r="546" spans="1:14" ht="21" customHeight="1" x14ac:dyDescent="0.2">
      <c r="A546" s="88">
        <v>7565</v>
      </c>
      <c r="B546" s="89" t="s">
        <v>371</v>
      </c>
      <c r="C546" s="88" t="s">
        <v>1180</v>
      </c>
      <c r="D546" t="str">
        <f t="shared" si="7"/>
        <v>PTT TELEKOM INC</v>
      </c>
      <c r="E546"/>
      <c r="F546"/>
      <c r="G546" s="60"/>
      <c r="H546" s="60"/>
      <c r="I546" s="60"/>
      <c r="J546" s="60"/>
      <c r="K546" s="60"/>
      <c r="L546" s="60"/>
      <c r="M546" s="60"/>
      <c r="N546" s="62"/>
    </row>
    <row r="547" spans="1:14" ht="21" customHeight="1" x14ac:dyDescent="0.2">
      <c r="A547" s="88">
        <v>7566</v>
      </c>
      <c r="B547" s="89" t="s">
        <v>371</v>
      </c>
      <c r="C547" s="88" t="s">
        <v>1181</v>
      </c>
      <c r="D547" t="str">
        <f t="shared" si="7"/>
        <v>ITC</v>
      </c>
      <c r="E547"/>
      <c r="F547"/>
      <c r="G547" s="60"/>
      <c r="H547" s="60"/>
      <c r="I547" s="60"/>
      <c r="J547" s="60"/>
      <c r="K547" s="60"/>
      <c r="L547" s="60"/>
      <c r="M547" s="60"/>
      <c r="N547" s="62"/>
    </row>
    <row r="548" spans="1:14" ht="21" customHeight="1" x14ac:dyDescent="0.2">
      <c r="A548" s="88">
        <v>7567</v>
      </c>
      <c r="B548" s="89" t="s">
        <v>371</v>
      </c>
      <c r="C548" s="88" t="s">
        <v>1182</v>
      </c>
      <c r="D548" t="str">
        <f t="shared" si="7"/>
        <v>AMERICAN TELECOMMUNICATIONS SYSTEMS INC</v>
      </c>
      <c r="E548"/>
      <c r="F548"/>
      <c r="G548" s="60"/>
      <c r="H548" s="60"/>
      <c r="I548" s="60"/>
      <c r="J548" s="60"/>
      <c r="K548" s="60"/>
      <c r="L548" s="60"/>
      <c r="M548" s="60"/>
      <c r="N548" s="62"/>
    </row>
    <row r="549" spans="1:14" ht="21" customHeight="1" x14ac:dyDescent="0.2">
      <c r="A549" s="88">
        <v>7568</v>
      </c>
      <c r="B549" s="89" t="s">
        <v>371</v>
      </c>
      <c r="C549" s="88" t="s">
        <v>1183</v>
      </c>
      <c r="D549" t="str">
        <f t="shared" si="7"/>
        <v>CHOICETEL COMMUNICATIONS INC</v>
      </c>
      <c r="E549"/>
      <c r="F549"/>
      <c r="G549" s="60"/>
      <c r="H549" s="60"/>
      <c r="I549" s="60"/>
      <c r="J549" s="60"/>
      <c r="K549" s="60"/>
      <c r="L549" s="60"/>
      <c r="M549" s="60"/>
      <c r="N549" s="62"/>
    </row>
    <row r="550" spans="1:14" ht="21" customHeight="1" x14ac:dyDescent="0.2">
      <c r="A550" s="88">
        <v>7569</v>
      </c>
      <c r="B550" s="89" t="s">
        <v>371</v>
      </c>
      <c r="C550" s="88" t="s">
        <v>1184</v>
      </c>
      <c r="D550" t="str">
        <f t="shared" si="7"/>
        <v>AMERICA ONE COMMUNICATIONS INC</v>
      </c>
      <c r="E550"/>
      <c r="F550"/>
      <c r="G550" s="63"/>
      <c r="H550" s="65"/>
      <c r="I550" s="63"/>
      <c r="J550" s="63"/>
      <c r="K550" s="63"/>
      <c r="L550" s="63"/>
      <c r="M550" s="63"/>
      <c r="N550" s="64"/>
    </row>
    <row r="551" spans="1:14" ht="21" customHeight="1" x14ac:dyDescent="0.2">
      <c r="A551" s="88">
        <v>7570</v>
      </c>
      <c r="B551" s="89" t="s">
        <v>371</v>
      </c>
      <c r="C551" s="88" t="s">
        <v>1185</v>
      </c>
      <c r="D551" t="str">
        <f t="shared" si="7"/>
        <v>CLARICOM NETWORKS INC</v>
      </c>
      <c r="E551"/>
      <c r="F551"/>
      <c r="G551" s="60"/>
      <c r="H551" s="60"/>
      <c r="I551" s="60"/>
      <c r="J551" s="60"/>
      <c r="K551" s="60"/>
      <c r="L551" s="60"/>
      <c r="M551" s="60"/>
      <c r="N551" s="62"/>
    </row>
    <row r="552" spans="1:14" ht="21" customHeight="1" x14ac:dyDescent="0.2">
      <c r="A552" s="88">
        <v>7571</v>
      </c>
      <c r="B552" s="89" t="s">
        <v>371</v>
      </c>
      <c r="C552" s="88" t="s">
        <v>1186</v>
      </c>
      <c r="D552" t="str">
        <f t="shared" si="7"/>
        <v>RRV ENTERPRISES INC</v>
      </c>
      <c r="E552"/>
      <c r="F552"/>
      <c r="G552" s="60"/>
      <c r="H552" s="61"/>
      <c r="I552" s="60"/>
      <c r="J552" s="60"/>
      <c r="K552" s="60"/>
      <c r="L552" s="60"/>
      <c r="M552" s="60"/>
      <c r="N552" s="62"/>
    </row>
    <row r="553" spans="1:14" ht="21" customHeight="1" x14ac:dyDescent="0.2">
      <c r="A553" s="88">
        <v>7572</v>
      </c>
      <c r="B553" s="89" t="s">
        <v>370</v>
      </c>
      <c r="C553" s="88" t="s">
        <v>165</v>
      </c>
      <c r="D553" t="str">
        <f t="shared" si="7"/>
        <v>MCLEODUSA TELECOMMUNICATIONS SERVICES LLC</v>
      </c>
      <c r="E553"/>
      <c r="F553"/>
      <c r="G553" s="60"/>
      <c r="H553" s="60"/>
      <c r="I553" s="60"/>
      <c r="J553" s="60"/>
      <c r="K553" s="60"/>
      <c r="L553" s="60"/>
      <c r="M553" s="60"/>
      <c r="N553" s="62"/>
    </row>
    <row r="554" spans="1:14" ht="21" customHeight="1" x14ac:dyDescent="0.2">
      <c r="A554" s="88">
        <v>7573</v>
      </c>
      <c r="B554" s="89" t="s">
        <v>371</v>
      </c>
      <c r="C554" s="88" t="s">
        <v>1187</v>
      </c>
      <c r="D554" t="str">
        <f t="shared" si="7"/>
        <v>TELCO PARTNERS INC</v>
      </c>
      <c r="E554"/>
      <c r="F554"/>
      <c r="G554" s="63"/>
      <c r="H554" s="65"/>
      <c r="I554" s="63"/>
      <c r="J554" s="63"/>
      <c r="K554" s="63"/>
      <c r="L554" s="63"/>
      <c r="M554" s="63"/>
      <c r="N554" s="64"/>
    </row>
    <row r="555" spans="1:14" ht="21" customHeight="1" x14ac:dyDescent="0.2">
      <c r="A555" s="88">
        <v>7574</v>
      </c>
      <c r="B555" s="89" t="s">
        <v>370</v>
      </c>
      <c r="C555" s="88" t="s">
        <v>222</v>
      </c>
      <c r="D555" t="str">
        <f t="shared" si="7"/>
        <v>CUSTOM TELECONNECT INC</v>
      </c>
      <c r="E555"/>
      <c r="F555"/>
      <c r="G555" s="63"/>
      <c r="H555" s="63"/>
      <c r="I555" s="63"/>
      <c r="J555" s="63"/>
      <c r="K555" s="63"/>
      <c r="L555" s="63"/>
      <c r="M555" s="63"/>
      <c r="N555" s="64"/>
    </row>
    <row r="556" spans="1:14" ht="21" customHeight="1" x14ac:dyDescent="0.2">
      <c r="A556" s="88">
        <v>7575</v>
      </c>
      <c r="B556" s="89" t="s">
        <v>371</v>
      </c>
      <c r="C556" s="88" t="s">
        <v>1188</v>
      </c>
      <c r="D556" t="str">
        <f t="shared" si="7"/>
        <v>GLOBAL TELEPHONE CORP</v>
      </c>
      <c r="E556"/>
      <c r="F556"/>
      <c r="G556" s="63"/>
      <c r="H556" s="63"/>
      <c r="I556" s="63"/>
      <c r="J556" s="63"/>
      <c r="K556" s="63"/>
      <c r="L556" s="63"/>
      <c r="M556" s="63"/>
      <c r="N556" s="64"/>
    </row>
    <row r="557" spans="1:14" ht="21" customHeight="1" x14ac:dyDescent="0.2">
      <c r="A557" s="88">
        <v>7576</v>
      </c>
      <c r="B557" s="89" t="s">
        <v>371</v>
      </c>
      <c r="C557" s="88" t="s">
        <v>1189</v>
      </c>
      <c r="D557" t="str">
        <f t="shared" si="7"/>
        <v>STA TELECOMMUNICATIONS CORP</v>
      </c>
      <c r="E557"/>
      <c r="F557"/>
      <c r="G557" s="63"/>
      <c r="H557" s="63"/>
      <c r="I557" s="63"/>
      <c r="J557" s="63"/>
      <c r="K557" s="63"/>
      <c r="L557" s="63"/>
      <c r="M557" s="63"/>
      <c r="N557" s="64"/>
    </row>
    <row r="558" spans="1:14" ht="21" customHeight="1" x14ac:dyDescent="0.2">
      <c r="A558" s="88">
        <v>7577</v>
      </c>
      <c r="B558" s="89" t="s">
        <v>371</v>
      </c>
      <c r="C558" s="88" t="s">
        <v>1190</v>
      </c>
      <c r="D558" t="str">
        <f t="shared" si="7"/>
        <v>BELLSOUTH LONG DISTANCE INC</v>
      </c>
      <c r="E558"/>
      <c r="F558"/>
      <c r="G558" s="60"/>
      <c r="H558" s="60"/>
      <c r="I558" s="60"/>
      <c r="J558" s="60"/>
      <c r="K558" s="60"/>
      <c r="L558" s="60"/>
      <c r="M558" s="60"/>
      <c r="N558" s="62"/>
    </row>
    <row r="559" spans="1:14" ht="21" customHeight="1" x14ac:dyDescent="0.2">
      <c r="A559" s="88">
        <v>7578</v>
      </c>
      <c r="B559" s="89" t="s">
        <v>371</v>
      </c>
      <c r="C559" s="88" t="s">
        <v>1191</v>
      </c>
      <c r="D559" t="str">
        <f t="shared" si="7"/>
        <v>U S REPUBLIC COMMUNICATIONS INC</v>
      </c>
      <c r="E559"/>
      <c r="F559"/>
      <c r="G559" s="60"/>
      <c r="H559" s="60"/>
      <c r="I559" s="60"/>
      <c r="J559" s="60"/>
      <c r="K559" s="60"/>
      <c r="L559" s="60"/>
      <c r="M559" s="60"/>
      <c r="N559" s="62"/>
    </row>
    <row r="560" spans="1:14" ht="21" customHeight="1" x14ac:dyDescent="0.2">
      <c r="A560" s="88">
        <v>7579</v>
      </c>
      <c r="B560" s="89" t="s">
        <v>371</v>
      </c>
      <c r="C560" s="88" t="s">
        <v>1192</v>
      </c>
      <c r="D560" t="str">
        <f t="shared" si="7"/>
        <v>DISCOUNT NETWORK SERVICES INC</v>
      </c>
      <c r="E560"/>
      <c r="F560"/>
      <c r="G560" s="63"/>
      <c r="H560" s="63"/>
      <c r="I560" s="63"/>
      <c r="J560" s="63"/>
      <c r="K560" s="63"/>
      <c r="L560" s="63"/>
      <c r="M560" s="63"/>
      <c r="N560" s="64"/>
    </row>
    <row r="561" spans="1:14" ht="21" customHeight="1" x14ac:dyDescent="0.2">
      <c r="A561" s="88">
        <v>7580</v>
      </c>
      <c r="B561" s="89" t="s">
        <v>371</v>
      </c>
      <c r="C561" s="88" t="s">
        <v>1193</v>
      </c>
      <c r="D561" t="str">
        <f t="shared" si="7"/>
        <v>INTERNATIONAL COMMUNICATION SOLUTIONS INC</v>
      </c>
      <c r="E561"/>
      <c r="F561"/>
      <c r="G561" s="60"/>
      <c r="H561" s="60"/>
      <c r="I561" s="60"/>
      <c r="J561" s="60"/>
      <c r="K561" s="60"/>
      <c r="L561" s="60"/>
      <c r="M561" s="60"/>
      <c r="N561" s="62"/>
    </row>
    <row r="562" spans="1:14" ht="21" customHeight="1" x14ac:dyDescent="0.2">
      <c r="A562" s="88">
        <v>7581</v>
      </c>
      <c r="B562" s="89" t="s">
        <v>371</v>
      </c>
      <c r="C562" s="88" t="s">
        <v>1194</v>
      </c>
      <c r="D562" t="str">
        <f t="shared" si="7"/>
        <v>INMARK INC</v>
      </c>
      <c r="E562"/>
      <c r="F562"/>
      <c r="G562" s="60"/>
      <c r="H562" s="60"/>
      <c r="I562" s="60"/>
      <c r="J562" s="60"/>
      <c r="K562" s="60"/>
      <c r="L562" s="60"/>
      <c r="M562" s="60"/>
      <c r="N562" s="62"/>
    </row>
    <row r="563" spans="1:14" ht="21" customHeight="1" x14ac:dyDescent="0.2">
      <c r="A563" s="88">
        <v>7582</v>
      </c>
      <c r="B563" s="89" t="s">
        <v>371</v>
      </c>
      <c r="C563" s="88" t="s">
        <v>1195</v>
      </c>
      <c r="D563" t="str">
        <f t="shared" si="7"/>
        <v>ACCUTEL COMMUNICATIONS INC</v>
      </c>
      <c r="E563"/>
      <c r="F563"/>
      <c r="G563" s="60"/>
      <c r="H563" s="60"/>
      <c r="I563" s="60"/>
      <c r="J563" s="60"/>
      <c r="K563" s="60"/>
      <c r="L563" s="60"/>
      <c r="M563" s="60"/>
      <c r="N563" s="62"/>
    </row>
    <row r="564" spans="1:14" ht="21" customHeight="1" x14ac:dyDescent="0.2">
      <c r="A564" s="88">
        <v>7583</v>
      </c>
      <c r="B564" s="89" t="s">
        <v>371</v>
      </c>
      <c r="C564" s="88" t="s">
        <v>1196</v>
      </c>
      <c r="D564" t="str">
        <f t="shared" si="7"/>
        <v>STARTEC GLOBAL OPERATING COMPANY</v>
      </c>
      <c r="E564"/>
      <c r="F564"/>
      <c r="G564" s="63"/>
      <c r="H564" s="63"/>
      <c r="I564" s="63"/>
      <c r="J564" s="63"/>
      <c r="K564" s="63"/>
      <c r="L564" s="63"/>
      <c r="M564" s="63"/>
      <c r="N564" s="64"/>
    </row>
    <row r="565" spans="1:14" ht="21" customHeight="1" x14ac:dyDescent="0.2">
      <c r="A565" s="88">
        <v>7584</v>
      </c>
      <c r="B565" s="89" t="s">
        <v>371</v>
      </c>
      <c r="C565" s="88" t="s">
        <v>1197</v>
      </c>
      <c r="D565" t="str">
        <f t="shared" si="7"/>
        <v>JOHN MICHAEL FITZPATRICK</v>
      </c>
      <c r="E565"/>
      <c r="F565"/>
      <c r="G565" s="60"/>
      <c r="H565" s="60"/>
      <c r="I565" s="60"/>
      <c r="J565" s="60"/>
      <c r="K565" s="60"/>
      <c r="L565" s="60"/>
      <c r="M565" s="60"/>
      <c r="N565" s="62"/>
    </row>
    <row r="566" spans="1:14" ht="21" customHeight="1" x14ac:dyDescent="0.2">
      <c r="A566" s="88">
        <v>7585</v>
      </c>
      <c r="B566" s="89" t="s">
        <v>371</v>
      </c>
      <c r="C566" s="88" t="s">
        <v>1198</v>
      </c>
      <c r="D566" t="str">
        <f t="shared" si="7"/>
        <v>360 LONG DISTANCE INC</v>
      </c>
      <c r="E566"/>
      <c r="F566"/>
      <c r="G566" s="60"/>
      <c r="H566" s="60"/>
      <c r="I566" s="60"/>
      <c r="J566" s="60"/>
      <c r="K566" s="60"/>
      <c r="L566" s="60"/>
      <c r="M566" s="60"/>
      <c r="N566" s="62"/>
    </row>
    <row r="567" spans="1:14" ht="21" customHeight="1" x14ac:dyDescent="0.2">
      <c r="A567" s="88">
        <v>7586</v>
      </c>
      <c r="B567" s="89" t="s">
        <v>371</v>
      </c>
      <c r="C567" s="88" t="s">
        <v>1199</v>
      </c>
      <c r="D567" t="str">
        <f t="shared" si="7"/>
        <v>AMERICAN LONG LINES INC</v>
      </c>
      <c r="E567"/>
      <c r="F567"/>
      <c r="G567" s="60"/>
      <c r="H567" s="60"/>
      <c r="I567" s="60"/>
      <c r="J567" s="60"/>
      <c r="K567" s="60"/>
      <c r="L567" s="60"/>
      <c r="M567" s="60"/>
      <c r="N567" s="62"/>
    </row>
    <row r="568" spans="1:14" ht="21" customHeight="1" x14ac:dyDescent="0.2">
      <c r="A568" s="88">
        <v>7587</v>
      </c>
      <c r="B568" s="89" t="s">
        <v>371</v>
      </c>
      <c r="C568" s="88" t="s">
        <v>1200</v>
      </c>
      <c r="D568" t="str">
        <f t="shared" si="7"/>
        <v>INTERCONTINENTAL COMMUNICATIONS GROUP INC</v>
      </c>
      <c r="E568"/>
      <c r="F568"/>
      <c r="G568" s="60"/>
      <c r="H568" s="61"/>
      <c r="I568" s="60"/>
      <c r="J568" s="60"/>
      <c r="K568" s="60"/>
      <c r="L568" s="60"/>
      <c r="M568" s="60"/>
      <c r="N568" s="62"/>
    </row>
    <row r="569" spans="1:14" ht="21" customHeight="1" x14ac:dyDescent="0.2">
      <c r="A569" s="88">
        <v>7588</v>
      </c>
      <c r="B569" s="89" t="s">
        <v>371</v>
      </c>
      <c r="C569" s="88" t="s">
        <v>1201</v>
      </c>
      <c r="D569" t="str">
        <f t="shared" si="7"/>
        <v>ATLAS COMMUNICATIONS AND TELEPHONE INC</v>
      </c>
      <c r="E569"/>
      <c r="F569"/>
      <c r="G569" s="60"/>
      <c r="H569" s="60"/>
      <c r="I569" s="60"/>
      <c r="J569" s="60"/>
      <c r="K569" s="60"/>
      <c r="L569" s="60"/>
      <c r="M569" s="60"/>
      <c r="N569" s="62"/>
    </row>
    <row r="570" spans="1:14" ht="21" customHeight="1" x14ac:dyDescent="0.2">
      <c r="A570" s="88">
        <v>7589</v>
      </c>
      <c r="B570" s="89" t="s">
        <v>371</v>
      </c>
      <c r="C570" s="88" t="s">
        <v>1202</v>
      </c>
      <c r="D570" t="str">
        <f t="shared" si="7"/>
        <v>MERIDIAN TELECOM CORP</v>
      </c>
      <c r="E570"/>
      <c r="F570"/>
      <c r="G570" s="60"/>
      <c r="H570" s="60"/>
      <c r="I570" s="60"/>
      <c r="J570" s="60"/>
      <c r="K570" s="60"/>
      <c r="L570" s="60"/>
      <c r="M570" s="60"/>
      <c r="N570" s="62"/>
    </row>
    <row r="571" spans="1:14" ht="21" customHeight="1" x14ac:dyDescent="0.2">
      <c r="A571" s="88">
        <v>7590</v>
      </c>
      <c r="B571" s="89" t="s">
        <v>371</v>
      </c>
      <c r="C571" s="88" t="s">
        <v>1203</v>
      </c>
      <c r="D571" t="str">
        <f t="shared" si="7"/>
        <v>BULLETINS INC</v>
      </c>
      <c r="E571"/>
      <c r="F571"/>
      <c r="G571" s="60"/>
      <c r="H571" s="60"/>
      <c r="I571" s="60"/>
      <c r="J571" s="60"/>
      <c r="K571" s="60"/>
      <c r="L571" s="60"/>
      <c r="M571" s="60"/>
      <c r="N571" s="62"/>
    </row>
    <row r="572" spans="1:14" ht="21" customHeight="1" x14ac:dyDescent="0.2">
      <c r="A572" s="88">
        <v>7591</v>
      </c>
      <c r="B572" s="89" t="s">
        <v>371</v>
      </c>
      <c r="C572" s="88" t="s">
        <v>1204</v>
      </c>
      <c r="D572" t="str">
        <f t="shared" si="7"/>
        <v>ZENEX LONG DISTANCE INC</v>
      </c>
      <c r="E572"/>
      <c r="F572"/>
      <c r="G572" s="60"/>
      <c r="H572" s="60"/>
      <c r="I572" s="60"/>
      <c r="J572" s="60"/>
      <c r="K572" s="60"/>
      <c r="L572" s="60"/>
      <c r="M572" s="60"/>
      <c r="N572" s="62"/>
    </row>
    <row r="573" spans="1:14" ht="21" customHeight="1" x14ac:dyDescent="0.2">
      <c r="A573" s="88">
        <v>7593</v>
      </c>
      <c r="B573" s="89" t="s">
        <v>371</v>
      </c>
      <c r="C573" s="88" t="s">
        <v>1205</v>
      </c>
      <c r="D573" t="str">
        <f t="shared" si="7"/>
        <v>USA GLOBAL LINK INC</v>
      </c>
      <c r="E573"/>
      <c r="F573"/>
      <c r="G573" s="60"/>
      <c r="H573" s="60"/>
      <c r="I573" s="60"/>
      <c r="J573" s="60"/>
      <c r="K573" s="60"/>
      <c r="L573" s="60"/>
      <c r="M573" s="60"/>
      <c r="N573" s="62"/>
    </row>
    <row r="574" spans="1:14" ht="21" customHeight="1" x14ac:dyDescent="0.2">
      <c r="A574" s="88">
        <v>7594</v>
      </c>
      <c r="B574" s="89" t="s">
        <v>371</v>
      </c>
      <c r="C574" s="88" t="s">
        <v>1206</v>
      </c>
      <c r="D574" t="str">
        <f t="shared" ref="D574:D637" si="8">+C574</f>
        <v>TELSCAPE USA INC</v>
      </c>
      <c r="E574"/>
      <c r="F574"/>
      <c r="G574" s="60"/>
      <c r="H574" s="60"/>
      <c r="I574" s="60"/>
      <c r="J574" s="60"/>
      <c r="K574" s="60"/>
      <c r="L574" s="60"/>
      <c r="M574" s="60"/>
      <c r="N574" s="62"/>
    </row>
    <row r="575" spans="1:14" ht="21" customHeight="1" x14ac:dyDescent="0.2">
      <c r="A575" s="88">
        <v>7595</v>
      </c>
      <c r="B575" s="89" t="s">
        <v>371</v>
      </c>
      <c r="C575" s="88" t="s">
        <v>1207</v>
      </c>
      <c r="D575" t="str">
        <f t="shared" si="8"/>
        <v>TRANSCOMMUNICATIONS INC</v>
      </c>
      <c r="E575"/>
      <c r="F575"/>
      <c r="G575" s="60"/>
      <c r="H575" s="60"/>
      <c r="I575" s="60"/>
      <c r="J575" s="60"/>
      <c r="K575" s="60"/>
      <c r="L575" s="60"/>
      <c r="M575" s="60"/>
      <c r="N575" s="62"/>
    </row>
    <row r="576" spans="1:14" ht="21" customHeight="1" x14ac:dyDescent="0.2">
      <c r="A576" s="88">
        <v>7596</v>
      </c>
      <c r="B576" s="89" t="s">
        <v>371</v>
      </c>
      <c r="C576" s="88" t="s">
        <v>1208</v>
      </c>
      <c r="D576" t="str">
        <f t="shared" si="8"/>
        <v>AMERICAN INDEPENDENT TELEPHONE CO</v>
      </c>
      <c r="E576"/>
      <c r="F576"/>
      <c r="G576" s="60"/>
      <c r="H576" s="60"/>
      <c r="I576" s="60"/>
      <c r="J576" s="60"/>
      <c r="K576" s="60"/>
      <c r="L576" s="60"/>
      <c r="M576" s="60"/>
      <c r="N576" s="62"/>
    </row>
    <row r="577" spans="1:14" ht="21" customHeight="1" x14ac:dyDescent="0.2">
      <c r="A577" s="88">
        <v>7597</v>
      </c>
      <c r="B577" s="89" t="s">
        <v>371</v>
      </c>
      <c r="C577" s="88" t="s">
        <v>1209</v>
      </c>
      <c r="D577" t="str">
        <f t="shared" si="8"/>
        <v>XTRACOM INC</v>
      </c>
      <c r="E577"/>
      <c r="F577"/>
      <c r="G577" s="60"/>
      <c r="H577" s="60"/>
      <c r="I577" s="60"/>
      <c r="J577" s="60"/>
      <c r="K577" s="60"/>
      <c r="L577" s="60"/>
      <c r="M577" s="60"/>
      <c r="N577" s="62"/>
    </row>
    <row r="578" spans="1:14" ht="21" customHeight="1" x14ac:dyDescent="0.2">
      <c r="A578" s="88">
        <v>7598</v>
      </c>
      <c r="B578" s="89" t="s">
        <v>371</v>
      </c>
      <c r="C578" s="88" t="s">
        <v>1210</v>
      </c>
      <c r="D578" t="str">
        <f t="shared" si="8"/>
        <v>QAI INC</v>
      </c>
      <c r="E578"/>
      <c r="F578"/>
      <c r="G578" s="60"/>
      <c r="H578" s="60"/>
      <c r="I578" s="60"/>
      <c r="J578" s="60"/>
      <c r="K578" s="60"/>
      <c r="L578" s="60"/>
      <c r="M578" s="60"/>
      <c r="N578" s="62"/>
    </row>
    <row r="579" spans="1:14" ht="21" customHeight="1" x14ac:dyDescent="0.2">
      <c r="A579" s="88">
        <v>7599</v>
      </c>
      <c r="B579" s="89" t="s">
        <v>371</v>
      </c>
      <c r="C579" s="88" t="s">
        <v>1211</v>
      </c>
      <c r="D579" t="str">
        <f t="shared" si="8"/>
        <v>ACOMM INC</v>
      </c>
      <c r="E579"/>
      <c r="F579"/>
      <c r="G579" s="60"/>
      <c r="H579" s="60"/>
      <c r="I579" s="60"/>
      <c r="J579" s="60"/>
      <c r="K579" s="60"/>
      <c r="L579" s="60"/>
      <c r="M579" s="60"/>
      <c r="N579" s="62"/>
    </row>
    <row r="580" spans="1:14" ht="21" customHeight="1" x14ac:dyDescent="0.2">
      <c r="A580" s="88">
        <v>7600</v>
      </c>
      <c r="B580" s="89" t="s">
        <v>371</v>
      </c>
      <c r="C580" s="88" t="s">
        <v>1212</v>
      </c>
      <c r="D580" t="str">
        <f t="shared" si="8"/>
        <v>I-LINK COMMUNICATIONS INC</v>
      </c>
      <c r="E580"/>
      <c r="F580"/>
      <c r="G580" s="60"/>
      <c r="H580" s="60"/>
      <c r="I580" s="60"/>
      <c r="J580" s="60"/>
      <c r="K580" s="60"/>
      <c r="L580" s="60"/>
      <c r="M580" s="60"/>
      <c r="N580" s="62"/>
    </row>
    <row r="581" spans="1:14" ht="21" customHeight="1" x14ac:dyDescent="0.2">
      <c r="A581" s="88">
        <v>7601</v>
      </c>
      <c r="B581" s="89" t="s">
        <v>371</v>
      </c>
      <c r="C581" s="88" t="s">
        <v>1213</v>
      </c>
      <c r="D581" t="str">
        <f t="shared" si="8"/>
        <v>TOUCH 1 LONG DISTANCE INC</v>
      </c>
      <c r="E581"/>
      <c r="F581"/>
      <c r="G581" s="60"/>
      <c r="H581" s="60"/>
      <c r="I581" s="60"/>
      <c r="J581" s="60"/>
      <c r="K581" s="60"/>
      <c r="L581" s="60"/>
      <c r="M581" s="60"/>
      <c r="N581" s="62"/>
    </row>
    <row r="582" spans="1:14" ht="21" customHeight="1" x14ac:dyDescent="0.2">
      <c r="A582" s="88">
        <v>7602</v>
      </c>
      <c r="B582" s="89" t="s">
        <v>371</v>
      </c>
      <c r="C582" s="88" t="s">
        <v>1214</v>
      </c>
      <c r="D582" t="str">
        <f t="shared" si="8"/>
        <v>VERIZON ENTERPRISE SOLUTIONS LLC</v>
      </c>
      <c r="E582"/>
      <c r="F582"/>
      <c r="G582" s="60"/>
      <c r="H582" s="60"/>
      <c r="I582" s="60"/>
      <c r="J582" s="60"/>
      <c r="K582" s="60"/>
      <c r="L582" s="60"/>
      <c r="M582" s="60"/>
      <c r="N582" s="62"/>
    </row>
    <row r="583" spans="1:14" ht="21" customHeight="1" x14ac:dyDescent="0.2">
      <c r="A583" s="88">
        <v>7603</v>
      </c>
      <c r="B583" s="89" t="s">
        <v>371</v>
      </c>
      <c r="C583" s="88" t="s">
        <v>1215</v>
      </c>
      <c r="D583" t="str">
        <f t="shared" si="8"/>
        <v>PARADIGM COMMUNICATIONS CORP</v>
      </c>
      <c r="E583"/>
      <c r="F583"/>
      <c r="G583" s="60"/>
      <c r="H583" s="60"/>
      <c r="I583" s="60"/>
      <c r="J583" s="60"/>
      <c r="K583" s="60"/>
      <c r="L583" s="60"/>
      <c r="M583" s="60"/>
      <c r="N583" s="62"/>
    </row>
    <row r="584" spans="1:14" ht="21" customHeight="1" x14ac:dyDescent="0.2">
      <c r="A584" s="88">
        <v>7604</v>
      </c>
      <c r="B584" s="89" t="s">
        <v>371</v>
      </c>
      <c r="C584" s="88" t="s">
        <v>1216</v>
      </c>
      <c r="D584" t="str">
        <f t="shared" si="8"/>
        <v>INTELICOM INTERNATIONAL CORP</v>
      </c>
      <c r="E584"/>
      <c r="F584"/>
      <c r="G584" s="63"/>
      <c r="H584" s="65"/>
      <c r="I584" s="63"/>
      <c r="J584" s="63"/>
      <c r="K584" s="63"/>
      <c r="L584" s="63"/>
      <c r="M584" s="63"/>
      <c r="N584" s="64"/>
    </row>
    <row r="585" spans="1:14" ht="21" customHeight="1" x14ac:dyDescent="0.2">
      <c r="A585" s="88">
        <v>7605</v>
      </c>
      <c r="B585" s="89" t="s">
        <v>371</v>
      </c>
      <c r="C585" s="88" t="s">
        <v>1217</v>
      </c>
      <c r="D585" t="str">
        <f t="shared" si="8"/>
        <v>STARLINK COMMUNICATIONS LLC</v>
      </c>
      <c r="E585"/>
      <c r="F585"/>
      <c r="G585" s="60"/>
      <c r="H585" s="60"/>
      <c r="I585" s="60"/>
      <c r="J585" s="60"/>
      <c r="K585" s="60"/>
      <c r="L585" s="60"/>
      <c r="M585" s="60"/>
      <c r="N585" s="62"/>
    </row>
    <row r="586" spans="1:14" ht="21" customHeight="1" x14ac:dyDescent="0.2">
      <c r="A586" s="88">
        <v>7606</v>
      </c>
      <c r="B586" s="89" t="s">
        <v>371</v>
      </c>
      <c r="C586" s="88" t="s">
        <v>1218</v>
      </c>
      <c r="D586" t="str">
        <f t="shared" si="8"/>
        <v>ABTS INTERNATIONAL CORP</v>
      </c>
      <c r="E586"/>
      <c r="F586"/>
      <c r="G586" s="60"/>
      <c r="H586" s="60"/>
      <c r="I586" s="60"/>
      <c r="J586" s="60"/>
      <c r="K586" s="60"/>
      <c r="L586" s="60"/>
      <c r="M586" s="60"/>
      <c r="N586" s="62"/>
    </row>
    <row r="587" spans="1:14" ht="21" customHeight="1" x14ac:dyDescent="0.2">
      <c r="A587" s="88">
        <v>7607</v>
      </c>
      <c r="B587" s="89" t="s">
        <v>371</v>
      </c>
      <c r="C587" s="88" t="s">
        <v>1219</v>
      </c>
      <c r="D587" t="str">
        <f t="shared" si="8"/>
        <v>PASSPORT COMMUNICATIONS</v>
      </c>
      <c r="E587"/>
      <c r="F587"/>
      <c r="G587" s="60"/>
      <c r="H587" s="60"/>
      <c r="I587" s="60"/>
      <c r="J587" s="60"/>
      <c r="K587" s="60"/>
      <c r="L587" s="60"/>
      <c r="M587" s="60"/>
      <c r="N587" s="62"/>
    </row>
    <row r="588" spans="1:14" ht="21" customHeight="1" x14ac:dyDescent="0.2">
      <c r="A588" s="88">
        <v>7608</v>
      </c>
      <c r="B588" s="89" t="s">
        <v>371</v>
      </c>
      <c r="C588" s="88" t="s">
        <v>1220</v>
      </c>
      <c r="D588" t="str">
        <f t="shared" si="8"/>
        <v>RSL COM USA INC</v>
      </c>
      <c r="E588"/>
      <c r="F588"/>
      <c r="G588" s="60"/>
      <c r="H588" s="60"/>
      <c r="I588" s="60"/>
      <c r="J588" s="60"/>
      <c r="K588" s="60"/>
      <c r="L588" s="60"/>
      <c r="M588" s="60"/>
      <c r="N588" s="62"/>
    </row>
    <row r="589" spans="1:14" ht="21" customHeight="1" x14ac:dyDescent="0.2">
      <c r="A589" s="88">
        <v>7609</v>
      </c>
      <c r="B589" s="89" t="s">
        <v>371</v>
      </c>
      <c r="C589" s="88" t="s">
        <v>1221</v>
      </c>
      <c r="D589" t="str">
        <f t="shared" si="8"/>
        <v>NETWORK ENHANCED TECHNOLOGIES INC</v>
      </c>
      <c r="E589"/>
      <c r="F589"/>
      <c r="G589" s="60"/>
      <c r="H589" s="61"/>
      <c r="I589" s="60"/>
      <c r="J589" s="60"/>
      <c r="K589" s="60"/>
      <c r="L589" s="60"/>
      <c r="M589" s="60"/>
      <c r="N589" s="62"/>
    </row>
    <row r="590" spans="1:14" ht="21" customHeight="1" x14ac:dyDescent="0.2">
      <c r="A590" s="88">
        <v>7610</v>
      </c>
      <c r="B590" s="89" t="s">
        <v>371</v>
      </c>
      <c r="C590" s="88" t="s">
        <v>1222</v>
      </c>
      <c r="D590" t="str">
        <f t="shared" si="8"/>
        <v>USN COMMUNICATIONS LONG DISTANCE INC</v>
      </c>
      <c r="E590"/>
      <c r="F590"/>
      <c r="G590" s="60"/>
      <c r="H590" s="60"/>
      <c r="I590" s="60"/>
      <c r="J590" s="60"/>
      <c r="K590" s="60"/>
      <c r="L590" s="60"/>
      <c r="M590" s="60"/>
      <c r="N590" s="62"/>
    </row>
    <row r="591" spans="1:14" ht="21" customHeight="1" x14ac:dyDescent="0.2">
      <c r="A591" s="88">
        <v>7611</v>
      </c>
      <c r="B591" s="89" t="s">
        <v>371</v>
      </c>
      <c r="C591" s="88" t="s">
        <v>1223</v>
      </c>
      <c r="D591" t="str">
        <f t="shared" si="8"/>
        <v>AMERITECH COMMUNICATIONS INTERNATIONAL INC</v>
      </c>
      <c r="E591"/>
      <c r="F591"/>
      <c r="G591" s="63"/>
      <c r="H591" s="63"/>
      <c r="I591" s="63"/>
      <c r="J591" s="63"/>
      <c r="K591" s="63"/>
      <c r="L591" s="63"/>
      <c r="M591" s="63"/>
      <c r="N591" s="64"/>
    </row>
    <row r="592" spans="1:14" ht="21" customHeight="1" x14ac:dyDescent="0.2">
      <c r="A592" s="88">
        <v>7612</v>
      </c>
      <c r="B592" s="89" t="s">
        <v>371</v>
      </c>
      <c r="C592" s="88" t="s">
        <v>1224</v>
      </c>
      <c r="D592" t="str">
        <f t="shared" si="8"/>
        <v>CORPORATE SERVICES TELCOM INC</v>
      </c>
      <c r="E592"/>
      <c r="F592"/>
      <c r="G592" s="60"/>
      <c r="H592" s="60"/>
      <c r="I592" s="60"/>
      <c r="J592" s="60"/>
      <c r="K592" s="60"/>
      <c r="L592" s="60"/>
      <c r="M592" s="60"/>
      <c r="N592" s="62"/>
    </row>
    <row r="593" spans="1:14" ht="21" customHeight="1" x14ac:dyDescent="0.2">
      <c r="A593" s="88">
        <v>7613</v>
      </c>
      <c r="B593" s="89" t="s">
        <v>371</v>
      </c>
      <c r="C593" s="88" t="s">
        <v>1225</v>
      </c>
      <c r="D593" t="str">
        <f t="shared" si="8"/>
        <v>CASH BACK REBATES LD.COM INC</v>
      </c>
      <c r="E593"/>
      <c r="F593"/>
      <c r="G593" s="60"/>
      <c r="H593" s="60"/>
      <c r="I593" s="60"/>
      <c r="J593" s="60"/>
      <c r="K593" s="60"/>
      <c r="L593" s="60"/>
      <c r="M593" s="60"/>
      <c r="N593" s="62"/>
    </row>
    <row r="594" spans="1:14" ht="21" customHeight="1" x14ac:dyDescent="0.2">
      <c r="A594" s="88">
        <v>7614</v>
      </c>
      <c r="B594" s="89" t="s">
        <v>371</v>
      </c>
      <c r="C594" s="88" t="s">
        <v>1226</v>
      </c>
      <c r="D594" t="str">
        <f t="shared" si="8"/>
        <v>TRI-STAR RESIDENTIAL COMMUNICATIONS CORP</v>
      </c>
      <c r="E594"/>
      <c r="F594"/>
      <c r="G594" s="60"/>
      <c r="H594" s="60"/>
      <c r="I594" s="60"/>
      <c r="J594" s="60"/>
      <c r="K594" s="60"/>
      <c r="L594" s="60"/>
      <c r="M594" s="60"/>
      <c r="N594" s="62"/>
    </row>
    <row r="595" spans="1:14" ht="21" customHeight="1" x14ac:dyDescent="0.2">
      <c r="A595" s="88">
        <v>7615</v>
      </c>
      <c r="B595" s="89" t="s">
        <v>371</v>
      </c>
      <c r="C595" s="88" t="s">
        <v>1227</v>
      </c>
      <c r="D595" t="str">
        <f t="shared" si="8"/>
        <v>RAPID LINK USA INC</v>
      </c>
      <c r="E595"/>
      <c r="F595"/>
    </row>
    <row r="596" spans="1:14" ht="21" customHeight="1" x14ac:dyDescent="0.2">
      <c r="A596" s="88">
        <v>7616</v>
      </c>
      <c r="B596" s="89" t="s">
        <v>371</v>
      </c>
      <c r="C596" s="88" t="s">
        <v>1228</v>
      </c>
      <c r="D596" t="str">
        <f t="shared" si="8"/>
        <v>WORLDNET COMMUNICATION SERVICES INC</v>
      </c>
      <c r="E596"/>
      <c r="F596"/>
    </row>
    <row r="597" spans="1:14" ht="21" customHeight="1" x14ac:dyDescent="0.2">
      <c r="A597" s="88">
        <v>7617</v>
      </c>
      <c r="B597" s="89" t="s">
        <v>371</v>
      </c>
      <c r="C597" s="88" t="s">
        <v>869</v>
      </c>
      <c r="D597" t="str">
        <f t="shared" si="8"/>
        <v>VIATEL SERVICES INC</v>
      </c>
      <c r="E597"/>
      <c r="F597"/>
    </row>
    <row r="598" spans="1:14" ht="21" customHeight="1" x14ac:dyDescent="0.2">
      <c r="A598" s="88">
        <v>7618</v>
      </c>
      <c r="B598" s="89" t="s">
        <v>371</v>
      </c>
      <c r="C598" s="88" t="s">
        <v>1229</v>
      </c>
      <c r="D598" t="str">
        <f t="shared" si="8"/>
        <v>AMERICAN TELCO INC</v>
      </c>
      <c r="E598"/>
      <c r="F598"/>
    </row>
    <row r="599" spans="1:14" ht="21" customHeight="1" x14ac:dyDescent="0.2">
      <c r="A599" s="88">
        <v>7619</v>
      </c>
      <c r="B599" s="89" t="s">
        <v>371</v>
      </c>
      <c r="C599" s="88" t="s">
        <v>1230</v>
      </c>
      <c r="D599" t="str">
        <f t="shared" si="8"/>
        <v>INTEROUTE-RETAIL INC</v>
      </c>
      <c r="E599"/>
      <c r="F599"/>
    </row>
    <row r="600" spans="1:14" ht="21" customHeight="1" x14ac:dyDescent="0.2">
      <c r="A600" s="88">
        <v>7620</v>
      </c>
      <c r="B600" s="89" t="s">
        <v>371</v>
      </c>
      <c r="C600" s="88" t="s">
        <v>1231</v>
      </c>
      <c r="D600" t="str">
        <f t="shared" si="8"/>
        <v>GTN CORP</v>
      </c>
      <c r="E600"/>
      <c r="F600"/>
    </row>
    <row r="601" spans="1:14" ht="21" customHeight="1" x14ac:dyDescent="0.2">
      <c r="A601" s="88">
        <v>7622</v>
      </c>
      <c r="B601" s="89" t="s">
        <v>370</v>
      </c>
      <c r="C601" s="88" t="s">
        <v>58</v>
      </c>
      <c r="D601" t="str">
        <f t="shared" si="8"/>
        <v>VERIZON LONG DISTANCE LLC</v>
      </c>
      <c r="E601"/>
      <c r="F601"/>
    </row>
    <row r="602" spans="1:14" ht="21" customHeight="1" x14ac:dyDescent="0.2">
      <c r="A602" s="88">
        <v>7623</v>
      </c>
      <c r="B602" s="89" t="s">
        <v>371</v>
      </c>
      <c r="C602" s="88" t="s">
        <v>1232</v>
      </c>
      <c r="D602" t="str">
        <f t="shared" si="8"/>
        <v>INTERNATIONAL TELECOMMUNICATIONS CORP</v>
      </c>
      <c r="E602"/>
      <c r="F602"/>
    </row>
    <row r="603" spans="1:14" ht="21" customHeight="1" x14ac:dyDescent="0.2">
      <c r="A603" s="88">
        <v>7624</v>
      </c>
      <c r="B603" s="89" t="s">
        <v>371</v>
      </c>
      <c r="C603" s="88" t="s">
        <v>1233</v>
      </c>
      <c r="D603" t="str">
        <f t="shared" si="8"/>
        <v>CTN TELEPHONE NETWORK INC</v>
      </c>
      <c r="E603"/>
      <c r="F603"/>
    </row>
    <row r="604" spans="1:14" ht="21" customHeight="1" x14ac:dyDescent="0.2">
      <c r="A604" s="88">
        <v>7626</v>
      </c>
      <c r="B604" s="89" t="s">
        <v>371</v>
      </c>
      <c r="C604" s="88" t="s">
        <v>1234</v>
      </c>
      <c r="D604" t="str">
        <f t="shared" si="8"/>
        <v>INNOVATIVE TELECOM CORP</v>
      </c>
      <c r="E604"/>
      <c r="F604"/>
    </row>
    <row r="605" spans="1:14" ht="21" customHeight="1" x14ac:dyDescent="0.2">
      <c r="A605" s="88">
        <v>7627</v>
      </c>
      <c r="B605" s="89" t="s">
        <v>371</v>
      </c>
      <c r="C605" s="88" t="s">
        <v>1235</v>
      </c>
      <c r="D605" t="str">
        <f t="shared" si="8"/>
        <v>TELEC INC</v>
      </c>
      <c r="E605"/>
      <c r="F605"/>
    </row>
    <row r="606" spans="1:14" ht="21" customHeight="1" x14ac:dyDescent="0.2">
      <c r="A606" s="88">
        <v>7628</v>
      </c>
      <c r="B606" s="89" t="s">
        <v>371</v>
      </c>
      <c r="C606" s="88" t="s">
        <v>1236</v>
      </c>
      <c r="D606" t="str">
        <f t="shared" si="8"/>
        <v>DDD CALLING INC</v>
      </c>
      <c r="E606"/>
      <c r="F606"/>
    </row>
    <row r="607" spans="1:14" ht="21" customHeight="1" x14ac:dyDescent="0.2">
      <c r="A607" s="88">
        <v>7629</v>
      </c>
      <c r="B607" s="89" t="s">
        <v>371</v>
      </c>
      <c r="C607" s="88" t="s">
        <v>1237</v>
      </c>
      <c r="D607" t="str">
        <f t="shared" si="8"/>
        <v>MITEL CLOUD SERVICES INC</v>
      </c>
      <c r="E607"/>
      <c r="F607"/>
    </row>
    <row r="608" spans="1:14" ht="21" customHeight="1" x14ac:dyDescent="0.2">
      <c r="A608" s="88">
        <v>7630</v>
      </c>
      <c r="B608" s="89" t="s">
        <v>371</v>
      </c>
      <c r="C608" s="88" t="s">
        <v>1238</v>
      </c>
      <c r="D608" t="str">
        <f t="shared" si="8"/>
        <v>TTI NATIONAL INC</v>
      </c>
      <c r="E608"/>
      <c r="F608"/>
    </row>
    <row r="609" spans="1:6" ht="21" customHeight="1" x14ac:dyDescent="0.2">
      <c r="A609" s="88">
        <v>7631</v>
      </c>
      <c r="B609" s="89" t="s">
        <v>371</v>
      </c>
      <c r="C609" s="88" t="s">
        <v>1239</v>
      </c>
      <c r="D609" t="str">
        <f t="shared" si="8"/>
        <v>TRINSIC COMMUNICATIONS INC</v>
      </c>
      <c r="E609"/>
      <c r="F609"/>
    </row>
    <row r="610" spans="1:6" ht="21" customHeight="1" x14ac:dyDescent="0.2">
      <c r="A610" s="88">
        <v>7632</v>
      </c>
      <c r="B610" s="89" t="s">
        <v>371</v>
      </c>
      <c r="C610" s="88" t="s">
        <v>1240</v>
      </c>
      <c r="D610" t="str">
        <f t="shared" si="8"/>
        <v>METROPOLITAN FIBER SYSTEMS OF OREGON</v>
      </c>
      <c r="E610"/>
      <c r="F610"/>
    </row>
    <row r="611" spans="1:6" ht="21" customHeight="1" x14ac:dyDescent="0.2">
      <c r="A611" s="88">
        <v>7633</v>
      </c>
      <c r="B611" s="89" t="s">
        <v>371</v>
      </c>
      <c r="C611" s="88" t="s">
        <v>1241</v>
      </c>
      <c r="D611" t="str">
        <f t="shared" si="8"/>
        <v>BLT TECHNOLOGIES INC</v>
      </c>
      <c r="E611"/>
      <c r="F611"/>
    </row>
    <row r="612" spans="1:6" ht="21" customHeight="1" x14ac:dyDescent="0.2">
      <c r="A612" s="88">
        <v>7634</v>
      </c>
      <c r="B612" s="89" t="s">
        <v>371</v>
      </c>
      <c r="C612" s="88" t="s">
        <v>1242</v>
      </c>
      <c r="D612" t="str">
        <f t="shared" si="8"/>
        <v>MCI NETWORK SERVICES INC</v>
      </c>
      <c r="E612"/>
      <c r="F612"/>
    </row>
    <row r="613" spans="1:6" ht="21" customHeight="1" x14ac:dyDescent="0.2">
      <c r="A613" s="88">
        <v>7635</v>
      </c>
      <c r="B613" s="89" t="s">
        <v>371</v>
      </c>
      <c r="C613" s="88" t="s">
        <v>1243</v>
      </c>
      <c r="D613" t="str">
        <f t="shared" si="8"/>
        <v>WORLDCOM INC</v>
      </c>
      <c r="E613"/>
      <c r="F613"/>
    </row>
    <row r="614" spans="1:6" ht="21" customHeight="1" x14ac:dyDescent="0.2">
      <c r="A614" s="88">
        <v>7636</v>
      </c>
      <c r="B614" s="89" t="s">
        <v>371</v>
      </c>
      <c r="C614" s="88" t="s">
        <v>1244</v>
      </c>
      <c r="D614" t="str">
        <f t="shared" si="8"/>
        <v>GLOBAL CROSSING NORTH AMERICAN NETWORKS INC</v>
      </c>
      <c r="E614"/>
      <c r="F614"/>
    </row>
    <row r="615" spans="1:6" ht="21" customHeight="1" x14ac:dyDescent="0.2">
      <c r="A615" s="88">
        <v>7637</v>
      </c>
      <c r="B615" s="89" t="s">
        <v>371</v>
      </c>
      <c r="C615" s="88" t="s">
        <v>1245</v>
      </c>
      <c r="D615" t="str">
        <f t="shared" si="8"/>
        <v>CENTER OFFICE COMMUNICATIONS</v>
      </c>
      <c r="E615"/>
      <c r="F615"/>
    </row>
    <row r="616" spans="1:6" ht="21" customHeight="1" x14ac:dyDescent="0.2">
      <c r="A616" s="88">
        <v>7638</v>
      </c>
      <c r="B616" s="89" t="s">
        <v>370</v>
      </c>
      <c r="C616" s="88" t="s">
        <v>223</v>
      </c>
      <c r="D616" t="str">
        <f t="shared" si="8"/>
        <v>GLOBAL CROSSING LOCAL SERVICES INC</v>
      </c>
      <c r="E616"/>
      <c r="F616"/>
    </row>
    <row r="617" spans="1:6" ht="21" customHeight="1" x14ac:dyDescent="0.2">
      <c r="A617" s="88">
        <v>7639</v>
      </c>
      <c r="B617" s="89" t="s">
        <v>371</v>
      </c>
      <c r="C617" s="88" t="s">
        <v>1246</v>
      </c>
      <c r="D617" t="str">
        <f t="shared" si="8"/>
        <v>GLOBAL CROSSING TELEMANAGEMENT INC</v>
      </c>
      <c r="E617"/>
      <c r="F617"/>
    </row>
    <row r="618" spans="1:6" ht="21" customHeight="1" x14ac:dyDescent="0.2">
      <c r="A618" s="88">
        <v>7640</v>
      </c>
      <c r="B618" s="89" t="s">
        <v>371</v>
      </c>
      <c r="C618" s="88" t="s">
        <v>1247</v>
      </c>
      <c r="D618" t="str">
        <f t="shared" si="8"/>
        <v>REALCOM OFFICE COMMUNICATIONS INC</v>
      </c>
      <c r="E618"/>
      <c r="F618"/>
    </row>
    <row r="619" spans="1:6" ht="21" customHeight="1" x14ac:dyDescent="0.2">
      <c r="A619" s="88">
        <v>7641</v>
      </c>
      <c r="B619" s="89" t="s">
        <v>370</v>
      </c>
      <c r="C619" s="88" t="s">
        <v>224</v>
      </c>
      <c r="D619" t="str">
        <f t="shared" si="8"/>
        <v>GLOBAL CROSSING TELECOMMUNICATIONS INC</v>
      </c>
      <c r="E619"/>
      <c r="F619"/>
    </row>
    <row r="620" spans="1:6" ht="21" customHeight="1" x14ac:dyDescent="0.2">
      <c r="A620" s="88">
        <v>7642</v>
      </c>
      <c r="B620" s="89" t="s">
        <v>371</v>
      </c>
      <c r="C620" s="88" t="s">
        <v>1248</v>
      </c>
      <c r="D620" t="str">
        <f t="shared" si="8"/>
        <v>FRONTIER COMMUNICATIONS-NORTH CENTRAL REGION INC</v>
      </c>
      <c r="E620"/>
      <c r="F620"/>
    </row>
    <row r="621" spans="1:6" ht="21" customHeight="1" x14ac:dyDescent="0.2">
      <c r="A621" s="88">
        <v>7643</v>
      </c>
      <c r="B621" s="89" t="s">
        <v>371</v>
      </c>
      <c r="C621" s="88" t="s">
        <v>1249</v>
      </c>
      <c r="D621" t="str">
        <f t="shared" si="8"/>
        <v>TELECOMMUNICATIONS COOPERATIVE NETWORK INC</v>
      </c>
      <c r="E621"/>
      <c r="F621"/>
    </row>
    <row r="622" spans="1:6" ht="21" customHeight="1" x14ac:dyDescent="0.2">
      <c r="A622" s="88">
        <v>7644</v>
      </c>
      <c r="B622" s="89" t="s">
        <v>371</v>
      </c>
      <c r="C622" s="88" t="s">
        <v>1250</v>
      </c>
      <c r="D622" t="str">
        <f t="shared" si="8"/>
        <v>CONNECT!LD INC</v>
      </c>
      <c r="E622"/>
      <c r="F622"/>
    </row>
    <row r="623" spans="1:6" ht="21" customHeight="1" x14ac:dyDescent="0.2">
      <c r="A623" s="88">
        <v>7645</v>
      </c>
      <c r="B623" s="89" t="s">
        <v>371</v>
      </c>
      <c r="C623" s="88" t="s">
        <v>1251</v>
      </c>
      <c r="D623" t="str">
        <f t="shared" si="8"/>
        <v>TRANS NATIONAL COMMUNICATIONS INTERNATIONAL INC</v>
      </c>
      <c r="E623"/>
      <c r="F623"/>
    </row>
    <row r="624" spans="1:6" ht="21" customHeight="1" x14ac:dyDescent="0.2">
      <c r="A624" s="88">
        <v>7646</v>
      </c>
      <c r="B624" s="89" t="s">
        <v>371</v>
      </c>
      <c r="C624" s="88" t="s">
        <v>1252</v>
      </c>
      <c r="D624" t="str">
        <f t="shared" si="8"/>
        <v>TON SERVICES INC</v>
      </c>
      <c r="E624"/>
      <c r="F624"/>
    </row>
    <row r="625" spans="1:6" ht="21" customHeight="1" x14ac:dyDescent="0.2">
      <c r="A625" s="88">
        <v>7647</v>
      </c>
      <c r="B625" s="89" t="s">
        <v>371</v>
      </c>
      <c r="C625" s="88" t="s">
        <v>1253</v>
      </c>
      <c r="D625" t="str">
        <f t="shared" si="8"/>
        <v>CRYSTAL CLEAR COMMUNICATIONS INC</v>
      </c>
      <c r="E625"/>
      <c r="F625"/>
    </row>
    <row r="626" spans="1:6" ht="21" customHeight="1" x14ac:dyDescent="0.2">
      <c r="A626" s="88">
        <v>7648</v>
      </c>
      <c r="B626" s="89" t="s">
        <v>371</v>
      </c>
      <c r="C626" s="88" t="s">
        <v>1254</v>
      </c>
      <c r="D626" t="str">
        <f t="shared" si="8"/>
        <v>TITAN TELECOMMUNICATIONS INC</v>
      </c>
      <c r="E626"/>
      <c r="F626"/>
    </row>
    <row r="627" spans="1:6" ht="21" customHeight="1" x14ac:dyDescent="0.2">
      <c r="A627" s="88">
        <v>7649</v>
      </c>
      <c r="B627" s="89" t="s">
        <v>371</v>
      </c>
      <c r="C627" s="88" t="s">
        <v>1255</v>
      </c>
      <c r="D627" t="str">
        <f t="shared" si="8"/>
        <v>PDS INC</v>
      </c>
      <c r="E627"/>
      <c r="F627"/>
    </row>
    <row r="628" spans="1:6" ht="21" customHeight="1" x14ac:dyDescent="0.2">
      <c r="A628" s="88">
        <v>7650</v>
      </c>
      <c r="B628" s="89" t="s">
        <v>371</v>
      </c>
      <c r="C628" s="88" t="s">
        <v>1256</v>
      </c>
      <c r="D628" t="str">
        <f t="shared" si="8"/>
        <v>XO LONG DISTANCE SERVICES INC</v>
      </c>
      <c r="E628"/>
      <c r="F628"/>
    </row>
    <row r="629" spans="1:6" ht="21" customHeight="1" x14ac:dyDescent="0.2">
      <c r="A629" s="88">
        <v>7652</v>
      </c>
      <c r="B629" s="89" t="s">
        <v>371</v>
      </c>
      <c r="C629" s="88" t="s">
        <v>1257</v>
      </c>
      <c r="D629" t="str">
        <f t="shared" si="8"/>
        <v>IG2 INC</v>
      </c>
      <c r="E629"/>
      <c r="F629"/>
    </row>
    <row r="630" spans="1:6" ht="21" customHeight="1" x14ac:dyDescent="0.2">
      <c r="A630" s="88">
        <v>7653</v>
      </c>
      <c r="B630" s="89" t="s">
        <v>371</v>
      </c>
      <c r="C630" s="88" t="s">
        <v>1258</v>
      </c>
      <c r="D630" t="str">
        <f t="shared" si="8"/>
        <v>INTERNET COMMUNICATIONS INC</v>
      </c>
      <c r="E630"/>
      <c r="F630"/>
    </row>
    <row r="631" spans="1:6" ht="21" customHeight="1" x14ac:dyDescent="0.2">
      <c r="A631" s="88">
        <v>7654</v>
      </c>
      <c r="B631" s="89" t="s">
        <v>371</v>
      </c>
      <c r="C631" s="88" t="s">
        <v>1259</v>
      </c>
      <c r="D631" t="str">
        <f t="shared" si="8"/>
        <v>TRIAD COMMUNICATIONS OF OREGON INC</v>
      </c>
      <c r="E631"/>
      <c r="F631"/>
    </row>
    <row r="632" spans="1:6" ht="21" customHeight="1" x14ac:dyDescent="0.2">
      <c r="A632" s="88">
        <v>7655</v>
      </c>
      <c r="B632" s="89" t="s">
        <v>371</v>
      </c>
      <c r="C632" s="88" t="s">
        <v>1260</v>
      </c>
      <c r="D632" t="str">
        <f t="shared" si="8"/>
        <v>ADVANCED TELECOMMUNICATIONS NETWORK INC</v>
      </c>
      <c r="E632"/>
      <c r="F632"/>
    </row>
    <row r="633" spans="1:6" ht="21" customHeight="1" x14ac:dyDescent="0.2">
      <c r="A633" s="88">
        <v>7656</v>
      </c>
      <c r="B633" s="89" t="s">
        <v>370</v>
      </c>
      <c r="C633" s="88" t="s">
        <v>225</v>
      </c>
      <c r="D633" t="str">
        <f t="shared" si="8"/>
        <v>NETWORK COMMUNICATIONS INTERNATIONAL CORP</v>
      </c>
      <c r="E633"/>
      <c r="F633"/>
    </row>
    <row r="634" spans="1:6" ht="21" customHeight="1" x14ac:dyDescent="0.2">
      <c r="A634" s="88">
        <v>7657</v>
      </c>
      <c r="B634" s="89" t="s">
        <v>371</v>
      </c>
      <c r="C634" s="88" t="s">
        <v>1261</v>
      </c>
      <c r="D634" t="str">
        <f t="shared" si="8"/>
        <v>LOCAL BUSINESS BILLING INC</v>
      </c>
      <c r="E634"/>
      <c r="F634"/>
    </row>
    <row r="635" spans="1:6" ht="21" customHeight="1" x14ac:dyDescent="0.2">
      <c r="A635" s="88">
        <v>7658</v>
      </c>
      <c r="B635" s="89" t="s">
        <v>370</v>
      </c>
      <c r="C635" s="88" t="s">
        <v>367</v>
      </c>
      <c r="D635" t="str">
        <f t="shared" si="8"/>
        <v>WINDSTREAM NEW EDGE LLC</v>
      </c>
      <c r="E635"/>
      <c r="F635"/>
    </row>
    <row r="636" spans="1:6" ht="21" customHeight="1" x14ac:dyDescent="0.2">
      <c r="A636" s="88">
        <v>7659</v>
      </c>
      <c r="B636" s="89" t="s">
        <v>371</v>
      </c>
      <c r="C636" s="88" t="s">
        <v>1262</v>
      </c>
      <c r="D636" t="str">
        <f t="shared" si="8"/>
        <v>CI SQUARED INC</v>
      </c>
      <c r="E636"/>
      <c r="F636"/>
    </row>
    <row r="637" spans="1:6" ht="21" customHeight="1" x14ac:dyDescent="0.2">
      <c r="A637" s="88">
        <v>7660</v>
      </c>
      <c r="B637" s="89" t="s">
        <v>371</v>
      </c>
      <c r="C637" s="88" t="s">
        <v>1263</v>
      </c>
      <c r="D637" t="str">
        <f t="shared" si="8"/>
        <v>SATLINK 3000 INC</v>
      </c>
      <c r="E637"/>
      <c r="F637"/>
    </row>
    <row r="638" spans="1:6" ht="21" customHeight="1" x14ac:dyDescent="0.2">
      <c r="A638" s="88">
        <v>7661</v>
      </c>
      <c r="B638" s="89" t="s">
        <v>371</v>
      </c>
      <c r="C638" s="88" t="s">
        <v>1264</v>
      </c>
      <c r="D638" t="str">
        <f t="shared" ref="D638:D701" si="9">+C638</f>
        <v>PRISM OREGON OPERATIONS LLC</v>
      </c>
      <c r="E638"/>
      <c r="F638"/>
    </row>
    <row r="639" spans="1:6" ht="21" customHeight="1" x14ac:dyDescent="0.2">
      <c r="A639" s="88">
        <v>7662</v>
      </c>
      <c r="B639" s="89" t="s">
        <v>371</v>
      </c>
      <c r="C639" s="88" t="s">
        <v>1265</v>
      </c>
      <c r="D639" t="str">
        <f t="shared" si="9"/>
        <v>PATHNET INC</v>
      </c>
      <c r="E639"/>
      <c r="F639"/>
    </row>
    <row r="640" spans="1:6" ht="21" customHeight="1" x14ac:dyDescent="0.2">
      <c r="A640" s="88">
        <v>7663</v>
      </c>
      <c r="B640" s="89" t="s">
        <v>371</v>
      </c>
      <c r="C640" s="88" t="s">
        <v>1266</v>
      </c>
      <c r="D640" t="str">
        <f t="shared" si="9"/>
        <v>UNIVERSAL ACCESS INC</v>
      </c>
      <c r="E640"/>
      <c r="F640"/>
    </row>
    <row r="641" spans="1:6" ht="21" customHeight="1" x14ac:dyDescent="0.2">
      <c r="A641" s="88">
        <v>7664</v>
      </c>
      <c r="B641" s="89" t="s">
        <v>371</v>
      </c>
      <c r="C641" s="88" t="s">
        <v>1267</v>
      </c>
      <c r="D641" t="str">
        <f t="shared" si="9"/>
        <v>FAIRPOINT COMMUNICATIONS SOLUTIONS CORP</v>
      </c>
      <c r="E641"/>
      <c r="F641"/>
    </row>
    <row r="642" spans="1:6" ht="21" customHeight="1" x14ac:dyDescent="0.2">
      <c r="A642" s="88">
        <v>7665</v>
      </c>
      <c r="B642" s="89" t="s">
        <v>371</v>
      </c>
      <c r="C642" s="88" t="s">
        <v>1268</v>
      </c>
      <c r="D642" t="str">
        <f t="shared" si="9"/>
        <v>VISTA GROUP INTERNATIONAL INC</v>
      </c>
      <c r="E642"/>
      <c r="F642"/>
    </row>
    <row r="643" spans="1:6" ht="21" customHeight="1" x14ac:dyDescent="0.2">
      <c r="A643" s="88">
        <v>7666</v>
      </c>
      <c r="B643" s="89" t="s">
        <v>370</v>
      </c>
      <c r="C643" s="88" t="s">
        <v>226</v>
      </c>
      <c r="D643" t="str">
        <f t="shared" si="9"/>
        <v>PIONEER CONSOLIDATED INC</v>
      </c>
      <c r="E643"/>
      <c r="F643"/>
    </row>
    <row r="644" spans="1:6" ht="21" customHeight="1" x14ac:dyDescent="0.2">
      <c r="A644" s="88">
        <v>7667</v>
      </c>
      <c r="B644" s="89" t="s">
        <v>371</v>
      </c>
      <c r="C644" s="88" t="s">
        <v>1269</v>
      </c>
      <c r="D644" t="str">
        <f t="shared" si="9"/>
        <v>SALEM HOSPITAL</v>
      </c>
      <c r="E644"/>
      <c r="F644"/>
    </row>
    <row r="645" spans="1:6" ht="21" customHeight="1" x14ac:dyDescent="0.2">
      <c r="A645" s="88">
        <v>7668</v>
      </c>
      <c r="B645" s="89" t="s">
        <v>371</v>
      </c>
      <c r="C645" s="88" t="s">
        <v>1270</v>
      </c>
      <c r="D645" t="str">
        <f t="shared" si="9"/>
        <v>COLUMBIA TELECOMMUNICATIONS INC</v>
      </c>
      <c r="E645"/>
      <c r="F645"/>
    </row>
    <row r="646" spans="1:6" ht="21" customHeight="1" x14ac:dyDescent="0.2">
      <c r="A646" s="88">
        <v>7669</v>
      </c>
      <c r="B646" s="89" t="s">
        <v>371</v>
      </c>
      <c r="C646" s="88" t="s">
        <v>1271</v>
      </c>
      <c r="D646" t="str">
        <f t="shared" si="9"/>
        <v>MIRACLE COMMUNICATIONS INC</v>
      </c>
      <c r="E646"/>
      <c r="F646"/>
    </row>
    <row r="647" spans="1:6" ht="21" customHeight="1" x14ac:dyDescent="0.2">
      <c r="A647" s="88">
        <v>7670</v>
      </c>
      <c r="B647" s="89" t="s">
        <v>371</v>
      </c>
      <c r="C647" s="88" t="s">
        <v>1272</v>
      </c>
      <c r="D647" t="str">
        <f t="shared" si="9"/>
        <v>MONARCH COMMUNICATIONS INC</v>
      </c>
      <c r="E647"/>
      <c r="F647"/>
    </row>
    <row r="648" spans="1:6" ht="21" customHeight="1" x14ac:dyDescent="0.2">
      <c r="A648" s="88">
        <v>7671</v>
      </c>
      <c r="B648" s="89" t="s">
        <v>371</v>
      </c>
      <c r="C648" s="88" t="s">
        <v>1273</v>
      </c>
      <c r="D648" t="str">
        <f t="shared" si="9"/>
        <v>STERLING TIME CO</v>
      </c>
      <c r="E648"/>
      <c r="F648"/>
    </row>
    <row r="649" spans="1:6" ht="21" customHeight="1" x14ac:dyDescent="0.2">
      <c r="A649" s="88">
        <v>7672</v>
      </c>
      <c r="B649" s="89" t="s">
        <v>371</v>
      </c>
      <c r="C649" s="88" t="s">
        <v>1274</v>
      </c>
      <c r="D649" t="str">
        <f t="shared" si="9"/>
        <v>PROMISEVISION TECHNOLOGY INC</v>
      </c>
      <c r="E649"/>
      <c r="F649"/>
    </row>
    <row r="650" spans="1:6" ht="21" customHeight="1" x14ac:dyDescent="0.2">
      <c r="A650" s="88">
        <v>7673</v>
      </c>
      <c r="B650" s="89" t="s">
        <v>370</v>
      </c>
      <c r="C650" s="88" t="s">
        <v>227</v>
      </c>
      <c r="D650" t="str">
        <f t="shared" si="9"/>
        <v>KDDI AMERICA INC</v>
      </c>
      <c r="E650"/>
      <c r="F650"/>
    </row>
    <row r="651" spans="1:6" ht="21" customHeight="1" x14ac:dyDescent="0.2">
      <c r="A651" s="88">
        <v>7674</v>
      </c>
      <c r="B651" s="89" t="s">
        <v>371</v>
      </c>
      <c r="C651" s="88" t="s">
        <v>1275</v>
      </c>
      <c r="D651" t="str">
        <f t="shared" si="9"/>
        <v>TELEMANAGEMENT SERVICES INC</v>
      </c>
      <c r="E651"/>
      <c r="F651"/>
    </row>
    <row r="652" spans="1:6" ht="21" customHeight="1" x14ac:dyDescent="0.2">
      <c r="A652" s="88">
        <v>7675</v>
      </c>
      <c r="B652" s="89" t="s">
        <v>371</v>
      </c>
      <c r="C652" s="88" t="s">
        <v>1276</v>
      </c>
      <c r="D652" t="str">
        <f t="shared" si="9"/>
        <v>CP NW 1 LLC</v>
      </c>
      <c r="E652"/>
      <c r="F652"/>
    </row>
    <row r="653" spans="1:6" ht="21" customHeight="1" x14ac:dyDescent="0.2">
      <c r="A653" s="88">
        <v>7676</v>
      </c>
      <c r="B653" s="89" t="s">
        <v>371</v>
      </c>
      <c r="C653" s="88" t="s">
        <v>1277</v>
      </c>
      <c r="D653" t="str">
        <f t="shared" si="9"/>
        <v>NOW COMMUNICATIONS INC</v>
      </c>
      <c r="E653"/>
      <c r="F653"/>
    </row>
    <row r="654" spans="1:6" ht="21" customHeight="1" x14ac:dyDescent="0.2">
      <c r="A654" s="88">
        <v>7677</v>
      </c>
      <c r="B654" s="89" t="s">
        <v>371</v>
      </c>
      <c r="C654" s="88" t="s">
        <v>1278</v>
      </c>
      <c r="D654" t="str">
        <f t="shared" si="9"/>
        <v>@LINK NETWORKS INC</v>
      </c>
      <c r="E654"/>
      <c r="F654"/>
    </row>
    <row r="655" spans="1:6" ht="21" customHeight="1" x14ac:dyDescent="0.2">
      <c r="A655" s="88">
        <v>7678</v>
      </c>
      <c r="B655" s="89" t="s">
        <v>371</v>
      </c>
      <c r="C655" s="88" t="s">
        <v>1279</v>
      </c>
      <c r="D655" t="str">
        <f t="shared" si="9"/>
        <v>JEFFEREY STEWART</v>
      </c>
      <c r="E655"/>
      <c r="F655"/>
    </row>
    <row r="656" spans="1:6" ht="21" customHeight="1" x14ac:dyDescent="0.2">
      <c r="A656" s="88">
        <v>7679</v>
      </c>
      <c r="B656" s="89" t="s">
        <v>371</v>
      </c>
      <c r="C656" s="88" t="s">
        <v>1280</v>
      </c>
      <c r="D656" t="str">
        <f t="shared" si="9"/>
        <v>HOTEL CONNECT MANAGEMENT INC</v>
      </c>
      <c r="E656"/>
      <c r="F656"/>
    </row>
    <row r="657" spans="1:6" ht="21" customHeight="1" x14ac:dyDescent="0.2">
      <c r="A657" s="88">
        <v>7680</v>
      </c>
      <c r="B657" s="89" t="s">
        <v>371</v>
      </c>
      <c r="C657" s="88" t="s">
        <v>1281</v>
      </c>
      <c r="D657" t="str">
        <f t="shared" si="9"/>
        <v>O1 COMMUNICATIONS OF OREGON LLC</v>
      </c>
      <c r="E657"/>
      <c r="F657"/>
    </row>
    <row r="658" spans="1:6" ht="21" customHeight="1" x14ac:dyDescent="0.2">
      <c r="A658" s="88">
        <v>7681</v>
      </c>
      <c r="B658" s="89" t="s">
        <v>371</v>
      </c>
      <c r="C658" s="88" t="s">
        <v>1282</v>
      </c>
      <c r="D658" t="str">
        <f t="shared" si="9"/>
        <v>CORECOMM OREGON INC</v>
      </c>
      <c r="E658"/>
      <c r="F658"/>
    </row>
    <row r="659" spans="1:6" ht="21" customHeight="1" x14ac:dyDescent="0.2">
      <c r="A659" s="88">
        <v>7682</v>
      </c>
      <c r="B659" s="89" t="s">
        <v>370</v>
      </c>
      <c r="C659" s="88" t="s">
        <v>228</v>
      </c>
      <c r="D659" t="str">
        <f t="shared" si="9"/>
        <v>MONROE AREA COMMUNICATIONS INC</v>
      </c>
      <c r="E659"/>
      <c r="F659"/>
    </row>
    <row r="660" spans="1:6" ht="21" customHeight="1" x14ac:dyDescent="0.2">
      <c r="A660" s="88">
        <v>7683</v>
      </c>
      <c r="B660" s="89" t="s">
        <v>370</v>
      </c>
      <c r="C660" s="88" t="s">
        <v>229</v>
      </c>
      <c r="D660" t="str">
        <f t="shared" si="9"/>
        <v>EASTERN OREGON TELECOM LLC</v>
      </c>
      <c r="E660"/>
      <c r="F660"/>
    </row>
    <row r="661" spans="1:6" ht="21" customHeight="1" x14ac:dyDescent="0.2">
      <c r="A661" s="88">
        <v>7684</v>
      </c>
      <c r="B661" s="89" t="s">
        <v>371</v>
      </c>
      <c r="C661" s="88" t="s">
        <v>1283</v>
      </c>
      <c r="D661" t="str">
        <f t="shared" si="9"/>
        <v>WIN TELECOMMUNICATIONS</v>
      </c>
      <c r="E661"/>
      <c r="F661"/>
    </row>
    <row r="662" spans="1:6" ht="21" customHeight="1" x14ac:dyDescent="0.2">
      <c r="A662" s="88">
        <v>7685</v>
      </c>
      <c r="B662" s="89" t="s">
        <v>371</v>
      </c>
      <c r="C662" s="88" t="s">
        <v>1284</v>
      </c>
      <c r="D662" t="str">
        <f t="shared" si="9"/>
        <v>ATL COMMUNICATIONS INC</v>
      </c>
      <c r="E662"/>
      <c r="F662"/>
    </row>
    <row r="663" spans="1:6" ht="21" customHeight="1" x14ac:dyDescent="0.2">
      <c r="A663" s="88">
        <v>7687</v>
      </c>
      <c r="B663" s="89" t="s">
        <v>371</v>
      </c>
      <c r="C663" s="88" t="s">
        <v>1285</v>
      </c>
      <c r="D663" t="str">
        <f t="shared" si="9"/>
        <v>JATO OPERATING CORP</v>
      </c>
      <c r="E663"/>
      <c r="F663"/>
    </row>
    <row r="664" spans="1:6" ht="21" customHeight="1" x14ac:dyDescent="0.2">
      <c r="A664" s="88">
        <v>7688</v>
      </c>
      <c r="B664" s="89" t="s">
        <v>371</v>
      </c>
      <c r="C664" s="88" t="s">
        <v>1286</v>
      </c>
      <c r="D664" t="str">
        <f t="shared" si="9"/>
        <v>UNIFIED COMMUNICATIONS LLC</v>
      </c>
      <c r="E664"/>
      <c r="F664"/>
    </row>
    <row r="665" spans="1:6" ht="21" customHeight="1" x14ac:dyDescent="0.2">
      <c r="A665" s="88">
        <v>7689</v>
      </c>
      <c r="B665" s="89" t="s">
        <v>371</v>
      </c>
      <c r="C665" s="88" t="s">
        <v>1287</v>
      </c>
      <c r="D665" t="str">
        <f t="shared" si="9"/>
        <v>USTEL INC</v>
      </c>
      <c r="E665"/>
      <c r="F665"/>
    </row>
    <row r="666" spans="1:6" ht="21" customHeight="1" x14ac:dyDescent="0.2">
      <c r="A666" s="88">
        <v>7690</v>
      </c>
      <c r="B666" s="89" t="s">
        <v>371</v>
      </c>
      <c r="C666" s="88" t="s">
        <v>1288</v>
      </c>
      <c r="D666" t="str">
        <f t="shared" si="9"/>
        <v>ARCADA COMMUNICATIONS</v>
      </c>
      <c r="E666"/>
      <c r="F666"/>
    </row>
    <row r="667" spans="1:6" ht="21" customHeight="1" x14ac:dyDescent="0.2">
      <c r="A667" s="88">
        <v>7691</v>
      </c>
      <c r="B667" s="89" t="s">
        <v>371</v>
      </c>
      <c r="C667" s="88" t="s">
        <v>1289</v>
      </c>
      <c r="D667" t="str">
        <f t="shared" si="9"/>
        <v>AMERICAN BUSINESS ALLIANCE INC</v>
      </c>
      <c r="E667"/>
      <c r="F667"/>
    </row>
    <row r="668" spans="1:6" ht="21" customHeight="1" x14ac:dyDescent="0.2">
      <c r="A668" s="88">
        <v>7692</v>
      </c>
      <c r="B668" s="89" t="s">
        <v>371</v>
      </c>
      <c r="C668" s="88" t="s">
        <v>1290</v>
      </c>
      <c r="D668" t="str">
        <f t="shared" si="9"/>
        <v>CAPROCK TELECOMMUNICATIONS CORP</v>
      </c>
      <c r="E668"/>
      <c r="F668"/>
    </row>
    <row r="669" spans="1:6" ht="21" customHeight="1" x14ac:dyDescent="0.2">
      <c r="A669" s="88">
        <v>7693</v>
      </c>
      <c r="B669" s="89" t="s">
        <v>371</v>
      </c>
      <c r="C669" s="88" t="s">
        <v>1291</v>
      </c>
      <c r="D669" t="str">
        <f t="shared" si="9"/>
        <v>NETLOJIX TELECOM INC</v>
      </c>
      <c r="E669"/>
      <c r="F669"/>
    </row>
    <row r="670" spans="1:6" ht="21" customHeight="1" x14ac:dyDescent="0.2">
      <c r="A670" s="88">
        <v>7694</v>
      </c>
      <c r="B670" s="89" t="s">
        <v>370</v>
      </c>
      <c r="C670" s="88" t="s">
        <v>177</v>
      </c>
      <c r="D670" t="str">
        <f t="shared" si="9"/>
        <v>NETWORKIP LLC</v>
      </c>
      <c r="E670"/>
      <c r="F670"/>
    </row>
    <row r="671" spans="1:6" ht="21" customHeight="1" x14ac:dyDescent="0.2">
      <c r="A671" s="88">
        <v>7695</v>
      </c>
      <c r="B671" s="89" t="s">
        <v>371</v>
      </c>
      <c r="C671" s="88" t="s">
        <v>1292</v>
      </c>
      <c r="D671" t="str">
        <f t="shared" si="9"/>
        <v>DARWIN NETWORKS</v>
      </c>
      <c r="E671"/>
      <c r="F671"/>
    </row>
    <row r="672" spans="1:6" ht="21" customHeight="1" x14ac:dyDescent="0.2">
      <c r="A672" s="88">
        <v>7696</v>
      </c>
      <c r="B672" s="89" t="s">
        <v>371</v>
      </c>
      <c r="C672" s="88" t="s">
        <v>1293</v>
      </c>
      <c r="D672" t="str">
        <f t="shared" si="9"/>
        <v>WEBNET COMMUNICATIONS INC</v>
      </c>
      <c r="E672"/>
      <c r="F672"/>
    </row>
    <row r="673" spans="1:6" ht="21" customHeight="1" x14ac:dyDescent="0.2">
      <c r="A673" s="88">
        <v>7698</v>
      </c>
      <c r="B673" s="89" t="s">
        <v>371</v>
      </c>
      <c r="C673" s="88" t="s">
        <v>1294</v>
      </c>
      <c r="D673" t="str">
        <f t="shared" si="9"/>
        <v>RCN TELECOM SERVICES OF OREGON INC</v>
      </c>
      <c r="E673"/>
      <c r="F673"/>
    </row>
    <row r="674" spans="1:6" ht="21" customHeight="1" x14ac:dyDescent="0.2">
      <c r="A674" s="88">
        <v>7699</v>
      </c>
      <c r="B674" s="89" t="s">
        <v>371</v>
      </c>
      <c r="C674" s="88" t="s">
        <v>1295</v>
      </c>
      <c r="D674" t="str">
        <f t="shared" si="9"/>
        <v>PRIORITYONE TELECOMMUNICATIONS INC</v>
      </c>
      <c r="E674"/>
      <c r="F674"/>
    </row>
    <row r="675" spans="1:6" ht="21" customHeight="1" x14ac:dyDescent="0.2">
      <c r="A675" s="88">
        <v>7700</v>
      </c>
      <c r="B675" s="89" t="s">
        <v>371</v>
      </c>
      <c r="C675" s="88" t="s">
        <v>1296</v>
      </c>
      <c r="D675" t="str">
        <f t="shared" si="9"/>
        <v>ALPHA BETA CLEC INC</v>
      </c>
      <c r="E675"/>
      <c r="F675"/>
    </row>
    <row r="676" spans="1:6" ht="21" customHeight="1" x14ac:dyDescent="0.2">
      <c r="A676" s="88">
        <v>7701</v>
      </c>
      <c r="B676" s="89" t="s">
        <v>371</v>
      </c>
      <c r="C676" s="88" t="s">
        <v>1297</v>
      </c>
      <c r="D676" t="str">
        <f t="shared" si="9"/>
        <v>WILTEL LOCAL NETWORK LLC</v>
      </c>
      <c r="E676"/>
      <c r="F676"/>
    </row>
    <row r="677" spans="1:6" ht="21" customHeight="1" x14ac:dyDescent="0.2">
      <c r="A677" s="88">
        <v>7702</v>
      </c>
      <c r="B677" s="89" t="s">
        <v>370</v>
      </c>
      <c r="C677" s="88" t="s">
        <v>372</v>
      </c>
      <c r="D677" t="str">
        <f t="shared" si="9"/>
        <v>MCI COMMUNICATIONS SERVICES LLC</v>
      </c>
      <c r="E677"/>
      <c r="F677"/>
    </row>
    <row r="678" spans="1:6" ht="21" customHeight="1" x14ac:dyDescent="0.2">
      <c r="A678" s="88">
        <v>7703</v>
      </c>
      <c r="B678" s="89" t="s">
        <v>371</v>
      </c>
      <c r="C678" s="88" t="s">
        <v>1298</v>
      </c>
      <c r="D678" t="str">
        <f t="shared" si="9"/>
        <v>LOGIX COMMUNICATIONS CORP</v>
      </c>
      <c r="E678"/>
      <c r="F678"/>
    </row>
    <row r="679" spans="1:6" ht="21" customHeight="1" x14ac:dyDescent="0.2">
      <c r="A679" s="88">
        <v>7704</v>
      </c>
      <c r="B679" s="89" t="s">
        <v>371</v>
      </c>
      <c r="C679" s="88" t="s">
        <v>1299</v>
      </c>
      <c r="D679" t="str">
        <f t="shared" si="9"/>
        <v>LASTAR TELECOM LLC</v>
      </c>
      <c r="E679"/>
      <c r="F679"/>
    </row>
    <row r="680" spans="1:6" ht="21" customHeight="1" x14ac:dyDescent="0.2">
      <c r="A680" s="88">
        <v>7705</v>
      </c>
      <c r="B680" s="89" t="s">
        <v>371</v>
      </c>
      <c r="C680" s="88" t="s">
        <v>1300</v>
      </c>
      <c r="D680" t="str">
        <f t="shared" si="9"/>
        <v>KFLA LTD</v>
      </c>
      <c r="E680"/>
      <c r="F680"/>
    </row>
    <row r="681" spans="1:6" ht="21" customHeight="1" x14ac:dyDescent="0.2">
      <c r="A681" s="88">
        <v>7706</v>
      </c>
      <c r="B681" s="89" t="s">
        <v>371</v>
      </c>
      <c r="C681" s="88" t="s">
        <v>1301</v>
      </c>
      <c r="D681" t="str">
        <f t="shared" si="9"/>
        <v>NORSTAR COMMUNICATIONS INC</v>
      </c>
      <c r="E681"/>
      <c r="F681"/>
    </row>
    <row r="682" spans="1:6" ht="21" customHeight="1" x14ac:dyDescent="0.2">
      <c r="A682" s="88">
        <v>7707</v>
      </c>
      <c r="B682" s="89" t="s">
        <v>371</v>
      </c>
      <c r="C682" s="88" t="s">
        <v>1302</v>
      </c>
      <c r="D682" t="str">
        <f t="shared" si="9"/>
        <v>ONE TEL INC</v>
      </c>
      <c r="E682"/>
      <c r="F682"/>
    </row>
    <row r="683" spans="1:6" ht="21" customHeight="1" x14ac:dyDescent="0.2">
      <c r="A683" s="88">
        <v>7708</v>
      </c>
      <c r="B683" s="89" t="s">
        <v>371</v>
      </c>
      <c r="C683" s="88" t="s">
        <v>1303</v>
      </c>
      <c r="D683" t="str">
        <f t="shared" si="9"/>
        <v>EZTEL NETWORK SERVICES INC</v>
      </c>
      <c r="E683"/>
      <c r="F683"/>
    </row>
    <row r="684" spans="1:6" ht="21" customHeight="1" x14ac:dyDescent="0.2">
      <c r="A684" s="88">
        <v>7710</v>
      </c>
      <c r="B684" s="89" t="s">
        <v>371</v>
      </c>
      <c r="C684" s="88" t="s">
        <v>1304</v>
      </c>
      <c r="D684" t="str">
        <f t="shared" si="9"/>
        <v>ADELPHIA TELECOMMUNICATIONS INC</v>
      </c>
      <c r="E684"/>
      <c r="F684"/>
    </row>
    <row r="685" spans="1:6" ht="21" customHeight="1" x14ac:dyDescent="0.2">
      <c r="A685" s="88">
        <v>7711</v>
      </c>
      <c r="B685" s="89" t="s">
        <v>371</v>
      </c>
      <c r="C685" s="88" t="s">
        <v>1305</v>
      </c>
      <c r="D685" t="str">
        <f t="shared" si="9"/>
        <v>W2COM INTERNATIONAL LLC</v>
      </c>
      <c r="E685"/>
      <c r="F685"/>
    </row>
    <row r="686" spans="1:6" ht="21" customHeight="1" x14ac:dyDescent="0.2">
      <c r="A686" s="88">
        <v>7712</v>
      </c>
      <c r="B686" s="89" t="s">
        <v>371</v>
      </c>
      <c r="C686" s="88" t="s">
        <v>1306</v>
      </c>
      <c r="D686" t="str">
        <f t="shared" si="9"/>
        <v>UNITED COMMUNICATIONS HUB INC</v>
      </c>
      <c r="E686"/>
      <c r="F686"/>
    </row>
    <row r="687" spans="1:6" ht="21" customHeight="1" x14ac:dyDescent="0.2">
      <c r="A687" s="88">
        <v>7713</v>
      </c>
      <c r="B687" s="89" t="s">
        <v>371</v>
      </c>
      <c r="C687" s="88" t="s">
        <v>1307</v>
      </c>
      <c r="D687" t="str">
        <f t="shared" si="9"/>
        <v>TELECONNECT LONG DISTANCE SERVICES &amp; SYSTEMS CO</v>
      </c>
      <c r="E687"/>
      <c r="F687"/>
    </row>
    <row r="688" spans="1:6" ht="21" customHeight="1" x14ac:dyDescent="0.2">
      <c r="A688" s="88">
        <v>7716</v>
      </c>
      <c r="B688" s="89" t="s">
        <v>371</v>
      </c>
      <c r="C688" s="88" t="s">
        <v>1308</v>
      </c>
      <c r="D688" t="str">
        <f t="shared" si="9"/>
        <v>TOUCH AMERICA SERVICES INC</v>
      </c>
      <c r="E688"/>
      <c r="F688"/>
    </row>
    <row r="689" spans="1:6" ht="21" customHeight="1" x14ac:dyDescent="0.2">
      <c r="A689" s="88">
        <v>7717</v>
      </c>
      <c r="B689" s="89" t="s">
        <v>371</v>
      </c>
      <c r="C689" s="88" t="s">
        <v>1309</v>
      </c>
      <c r="D689" t="str">
        <f t="shared" si="9"/>
        <v>CIMCO COMMUNICATIONS INC</v>
      </c>
      <c r="E689"/>
      <c r="F689"/>
    </row>
    <row r="690" spans="1:6" ht="21" customHeight="1" x14ac:dyDescent="0.2">
      <c r="A690" s="88">
        <v>7718</v>
      </c>
      <c r="B690" s="89" t="s">
        <v>370</v>
      </c>
      <c r="C690" s="88" t="s">
        <v>325</v>
      </c>
      <c r="D690" t="str">
        <f t="shared" si="9"/>
        <v>ACN COMMUNICATION SERVICES LLC</v>
      </c>
      <c r="E690"/>
      <c r="F690"/>
    </row>
    <row r="691" spans="1:6" ht="21" customHeight="1" x14ac:dyDescent="0.2">
      <c r="A691" s="88">
        <v>7719</v>
      </c>
      <c r="B691" s="89" t="s">
        <v>371</v>
      </c>
      <c r="C691" s="88" t="s">
        <v>1310</v>
      </c>
      <c r="D691" t="str">
        <f t="shared" si="9"/>
        <v>TOTALAXCESS.COM INC</v>
      </c>
      <c r="E691"/>
      <c r="F691"/>
    </row>
    <row r="692" spans="1:6" ht="21" customHeight="1" x14ac:dyDescent="0.2">
      <c r="A692" s="88">
        <v>7720</v>
      </c>
      <c r="B692" s="89" t="s">
        <v>371</v>
      </c>
      <c r="C692" s="88" t="s">
        <v>1311</v>
      </c>
      <c r="D692" t="str">
        <f t="shared" si="9"/>
        <v>BCGI COMMUNICATIONS CORP</v>
      </c>
      <c r="E692"/>
      <c r="F692"/>
    </row>
    <row r="693" spans="1:6" ht="21" customHeight="1" x14ac:dyDescent="0.2">
      <c r="A693" s="88">
        <v>7721</v>
      </c>
      <c r="B693" s="89" t="s">
        <v>371</v>
      </c>
      <c r="C693" s="88" t="s">
        <v>1312</v>
      </c>
      <c r="D693" t="str">
        <f t="shared" si="9"/>
        <v>LOCAL GATEWAY EXCHANGE</v>
      </c>
      <c r="E693"/>
      <c r="F693"/>
    </row>
    <row r="694" spans="1:6" ht="21" customHeight="1" x14ac:dyDescent="0.2">
      <c r="A694" s="88">
        <v>7722</v>
      </c>
      <c r="B694" s="89" t="s">
        <v>371</v>
      </c>
      <c r="C694" s="88" t="s">
        <v>1313</v>
      </c>
      <c r="D694" t="str">
        <f t="shared" si="9"/>
        <v>2ND CENTURY COMMUNICATIONS INC</v>
      </c>
      <c r="E694"/>
      <c r="F694"/>
    </row>
    <row r="695" spans="1:6" ht="21" customHeight="1" x14ac:dyDescent="0.2">
      <c r="A695" s="88">
        <v>7723</v>
      </c>
      <c r="B695" s="89" t="s">
        <v>370</v>
      </c>
      <c r="C695" s="88" t="s">
        <v>230</v>
      </c>
      <c r="D695" t="str">
        <f t="shared" si="9"/>
        <v>SPRINGFIELD UTILITY BOARD</v>
      </c>
      <c r="E695"/>
      <c r="F695"/>
    </row>
    <row r="696" spans="1:6" ht="21" customHeight="1" x14ac:dyDescent="0.2">
      <c r="A696" s="88">
        <v>7724</v>
      </c>
      <c r="B696" s="89" t="s">
        <v>371</v>
      </c>
      <c r="C696" s="88" t="s">
        <v>1314</v>
      </c>
      <c r="D696" t="str">
        <f t="shared" si="9"/>
        <v>U S TELEPACIFIC CORP</v>
      </c>
      <c r="E696"/>
      <c r="F696"/>
    </row>
    <row r="697" spans="1:6" ht="21" customHeight="1" x14ac:dyDescent="0.2">
      <c r="A697" s="88">
        <v>7725</v>
      </c>
      <c r="B697" s="89" t="s">
        <v>371</v>
      </c>
      <c r="C697" s="88" t="s">
        <v>1315</v>
      </c>
      <c r="D697" t="str">
        <f t="shared" si="9"/>
        <v>WESTERN TELEPHONE INTEGRATED COMMUNICATIONS INC</v>
      </c>
      <c r="E697"/>
      <c r="F697"/>
    </row>
    <row r="698" spans="1:6" ht="21" customHeight="1" x14ac:dyDescent="0.2">
      <c r="A698" s="88">
        <v>7726</v>
      </c>
      <c r="B698" s="89" t="s">
        <v>371</v>
      </c>
      <c r="C698" s="88" t="s">
        <v>1316</v>
      </c>
      <c r="D698" t="str">
        <f t="shared" si="9"/>
        <v>GLOBAL WATS ONE INC</v>
      </c>
      <c r="E698"/>
      <c r="F698"/>
    </row>
    <row r="699" spans="1:6" ht="21" customHeight="1" x14ac:dyDescent="0.2">
      <c r="A699" s="88">
        <v>7727</v>
      </c>
      <c r="B699" s="89" t="s">
        <v>371</v>
      </c>
      <c r="C699" s="88" t="s">
        <v>1317</v>
      </c>
      <c r="D699" t="str">
        <f t="shared" si="9"/>
        <v>UKI COMMUNICATIONS INC</v>
      </c>
      <c r="E699"/>
      <c r="F699"/>
    </row>
    <row r="700" spans="1:6" ht="21" customHeight="1" x14ac:dyDescent="0.2">
      <c r="A700" s="88">
        <v>7728</v>
      </c>
      <c r="B700" s="89" t="s">
        <v>371</v>
      </c>
      <c r="C700" s="88" t="s">
        <v>1318</v>
      </c>
      <c r="D700" t="str">
        <f t="shared" si="9"/>
        <v>SIESTA TELECOM INC</v>
      </c>
      <c r="E700"/>
      <c r="F700"/>
    </row>
    <row r="701" spans="1:6" ht="21" customHeight="1" x14ac:dyDescent="0.2">
      <c r="A701" s="88">
        <v>7729</v>
      </c>
      <c r="B701" s="89" t="s">
        <v>371</v>
      </c>
      <c r="C701" s="88" t="s">
        <v>1319</v>
      </c>
      <c r="D701" t="str">
        <f t="shared" si="9"/>
        <v>CALL SCIENCES INC</v>
      </c>
      <c r="E701"/>
      <c r="F701"/>
    </row>
    <row r="702" spans="1:6" ht="21" customHeight="1" x14ac:dyDescent="0.2">
      <c r="A702" s="88">
        <v>7730</v>
      </c>
      <c r="B702" s="89" t="s">
        <v>371</v>
      </c>
      <c r="C702" s="88" t="s">
        <v>1320</v>
      </c>
      <c r="D702" t="str">
        <f t="shared" ref="D702:D765" si="10">+C702</f>
        <v>JIREHCOM INC</v>
      </c>
      <c r="E702"/>
      <c r="F702"/>
    </row>
    <row r="703" spans="1:6" ht="21" customHeight="1" x14ac:dyDescent="0.2">
      <c r="A703" s="88">
        <v>7731</v>
      </c>
      <c r="B703" s="89" t="s">
        <v>371</v>
      </c>
      <c r="C703" s="88" t="s">
        <v>1321</v>
      </c>
      <c r="D703" t="str">
        <f t="shared" si="10"/>
        <v>PT-1 LONG DISTANCE INC</v>
      </c>
      <c r="E703"/>
      <c r="F703"/>
    </row>
    <row r="704" spans="1:6" ht="21" customHeight="1" x14ac:dyDescent="0.2">
      <c r="A704" s="88">
        <v>7732</v>
      </c>
      <c r="B704" s="89" t="s">
        <v>371</v>
      </c>
      <c r="C704" s="88" t="s">
        <v>1322</v>
      </c>
      <c r="D704" t="str">
        <f t="shared" si="10"/>
        <v>NATEL LLC</v>
      </c>
      <c r="E704"/>
      <c r="F704"/>
    </row>
    <row r="705" spans="1:6" ht="21" customHeight="1" x14ac:dyDescent="0.2">
      <c r="A705" s="88">
        <v>7733</v>
      </c>
      <c r="B705" s="89" t="s">
        <v>371</v>
      </c>
      <c r="C705" s="88" t="s">
        <v>1323</v>
      </c>
      <c r="D705" t="str">
        <f t="shared" si="10"/>
        <v>TELECENTS COMMUNICATIONS INC</v>
      </c>
      <c r="E705"/>
      <c r="F705"/>
    </row>
    <row r="706" spans="1:6" ht="21" customHeight="1" x14ac:dyDescent="0.2">
      <c r="A706" s="88">
        <v>7734</v>
      </c>
      <c r="B706" s="89" t="s">
        <v>370</v>
      </c>
      <c r="C706" s="88" t="s">
        <v>231</v>
      </c>
      <c r="D706" t="str">
        <f t="shared" si="10"/>
        <v>PREFERRED CONNECTIONS INC NW</v>
      </c>
      <c r="E706"/>
      <c r="F706"/>
    </row>
    <row r="707" spans="1:6" ht="21" customHeight="1" x14ac:dyDescent="0.2">
      <c r="A707" s="88">
        <v>7735</v>
      </c>
      <c r="B707" s="89" t="s">
        <v>371</v>
      </c>
      <c r="C707" s="88" t="s">
        <v>1324</v>
      </c>
      <c r="D707" t="str">
        <f t="shared" si="10"/>
        <v>TIMBERLINE TELCO LTD</v>
      </c>
      <c r="E707"/>
      <c r="F707"/>
    </row>
    <row r="708" spans="1:6" ht="21" customHeight="1" x14ac:dyDescent="0.2">
      <c r="A708" s="88">
        <v>7736</v>
      </c>
      <c r="B708" s="89" t="s">
        <v>371</v>
      </c>
      <c r="C708" s="88" t="s">
        <v>1325</v>
      </c>
      <c r="D708" t="str">
        <f t="shared" si="10"/>
        <v>OAB NETWORKS-OREGON LLC</v>
      </c>
      <c r="E708"/>
      <c r="F708"/>
    </row>
    <row r="709" spans="1:6" ht="21" customHeight="1" x14ac:dyDescent="0.2">
      <c r="A709" s="88">
        <v>7737</v>
      </c>
      <c r="B709" s="89" t="s">
        <v>371</v>
      </c>
      <c r="C709" s="88" t="s">
        <v>1326</v>
      </c>
      <c r="D709" t="str">
        <f t="shared" si="10"/>
        <v>ARRIVAL COMMUNICATIONS INC</v>
      </c>
      <c r="E709"/>
      <c r="F709"/>
    </row>
    <row r="710" spans="1:6" ht="21" customHeight="1" x14ac:dyDescent="0.2">
      <c r="A710" s="88">
        <v>7738</v>
      </c>
      <c r="B710" s="89" t="s">
        <v>371</v>
      </c>
      <c r="C710" s="88" t="s">
        <v>1327</v>
      </c>
      <c r="D710" t="str">
        <f t="shared" si="10"/>
        <v>ESSENTIAL.COM INC</v>
      </c>
      <c r="E710"/>
      <c r="F710"/>
    </row>
    <row r="711" spans="1:6" ht="21" customHeight="1" x14ac:dyDescent="0.2">
      <c r="A711" s="88">
        <v>7739</v>
      </c>
      <c r="B711" s="89" t="s">
        <v>371</v>
      </c>
      <c r="C711" s="88" t="s">
        <v>1328</v>
      </c>
      <c r="D711" t="str">
        <f t="shared" si="10"/>
        <v>NETWORK ACCESS SOLUTIONS CORP</v>
      </c>
      <c r="E711"/>
      <c r="F711"/>
    </row>
    <row r="712" spans="1:6" ht="21" customHeight="1" x14ac:dyDescent="0.2">
      <c r="A712" s="88">
        <v>7740</v>
      </c>
      <c r="B712" s="89" t="s">
        <v>371</v>
      </c>
      <c r="C712" s="88" t="s">
        <v>1329</v>
      </c>
      <c r="D712" t="str">
        <f t="shared" si="10"/>
        <v>CHOCTAW COMMUNICATIONS INC</v>
      </c>
      <c r="E712"/>
      <c r="F712"/>
    </row>
    <row r="713" spans="1:6" ht="21" customHeight="1" x14ac:dyDescent="0.2">
      <c r="A713" s="88">
        <v>7741</v>
      </c>
      <c r="B713" s="89" t="s">
        <v>371</v>
      </c>
      <c r="C713" s="88" t="s">
        <v>1330</v>
      </c>
      <c r="D713" t="str">
        <f t="shared" si="10"/>
        <v>BLUESTAR NETWORKS INC</v>
      </c>
      <c r="E713"/>
      <c r="F713"/>
    </row>
    <row r="714" spans="1:6" ht="21" customHeight="1" x14ac:dyDescent="0.2">
      <c r="A714" s="88">
        <v>7744</v>
      </c>
      <c r="B714" s="89" t="s">
        <v>371</v>
      </c>
      <c r="C714" s="88" t="s">
        <v>1331</v>
      </c>
      <c r="D714" t="str">
        <f t="shared" si="10"/>
        <v>MCLEOD TELEMANAGEMENT INC</v>
      </c>
      <c r="E714"/>
      <c r="F714"/>
    </row>
    <row r="715" spans="1:6" ht="21" customHeight="1" x14ac:dyDescent="0.2">
      <c r="A715" s="88">
        <v>7747</v>
      </c>
      <c r="B715" s="89" t="s">
        <v>371</v>
      </c>
      <c r="C715" s="88" t="s">
        <v>1332</v>
      </c>
      <c r="D715" t="str">
        <f t="shared" si="10"/>
        <v>WIDEOPEN WEST/OREGON LLC</v>
      </c>
      <c r="E715"/>
      <c r="F715"/>
    </row>
    <row r="716" spans="1:6" ht="21" customHeight="1" x14ac:dyDescent="0.2">
      <c r="A716" s="88">
        <v>7748</v>
      </c>
      <c r="B716" s="89" t="s">
        <v>371</v>
      </c>
      <c r="C716" s="88" t="s">
        <v>1333</v>
      </c>
      <c r="D716" t="str">
        <f t="shared" si="10"/>
        <v>SBC TELECOM INC</v>
      </c>
      <c r="E716"/>
      <c r="F716"/>
    </row>
    <row r="717" spans="1:6" ht="21" customHeight="1" x14ac:dyDescent="0.2">
      <c r="A717" s="88">
        <v>7749</v>
      </c>
      <c r="B717" s="89" t="s">
        <v>371</v>
      </c>
      <c r="C717" s="88" t="s">
        <v>1334</v>
      </c>
      <c r="D717" t="str">
        <f t="shared" si="10"/>
        <v>BROADBAND OFFICE COMMUNICATIONS INC</v>
      </c>
      <c r="E717"/>
      <c r="F717"/>
    </row>
    <row r="718" spans="1:6" ht="21" customHeight="1" x14ac:dyDescent="0.2">
      <c r="A718" s="88">
        <v>7750</v>
      </c>
      <c r="B718" s="89" t="s">
        <v>371</v>
      </c>
      <c r="C718" s="88" t="s">
        <v>1335</v>
      </c>
      <c r="D718" t="str">
        <f t="shared" si="10"/>
        <v>ONSITE ACCESS LOCAL LLC</v>
      </c>
      <c r="E718"/>
      <c r="F718"/>
    </row>
    <row r="719" spans="1:6" ht="21" customHeight="1" x14ac:dyDescent="0.2">
      <c r="A719" s="88">
        <v>7751</v>
      </c>
      <c r="B719" s="89" t="s">
        <v>371</v>
      </c>
      <c r="C719" s="88" t="s">
        <v>1336</v>
      </c>
      <c r="D719" t="str">
        <f t="shared" si="10"/>
        <v>CENTURYTEL SOLUTIONS LLC</v>
      </c>
      <c r="E719"/>
      <c r="F719"/>
    </row>
    <row r="720" spans="1:6" ht="21" customHeight="1" x14ac:dyDescent="0.2">
      <c r="A720" s="88">
        <v>7752</v>
      </c>
      <c r="B720" s="89" t="s">
        <v>371</v>
      </c>
      <c r="C720" s="88" t="s">
        <v>1337</v>
      </c>
      <c r="D720" t="str">
        <f t="shared" si="10"/>
        <v>MPOWER COMMUNICATIONS CORP</v>
      </c>
      <c r="E720"/>
      <c r="F720"/>
    </row>
    <row r="721" spans="1:6" ht="21" customHeight="1" x14ac:dyDescent="0.2">
      <c r="A721" s="88">
        <v>7753</v>
      </c>
      <c r="B721" s="89" t="s">
        <v>371</v>
      </c>
      <c r="C721" s="88" t="s">
        <v>1338</v>
      </c>
      <c r="D721" t="str">
        <f t="shared" si="10"/>
        <v>ADELPHIA BUSINESS SOLUTIONS OPERATIONS INC</v>
      </c>
      <c r="E721"/>
      <c r="F721"/>
    </row>
    <row r="722" spans="1:6" ht="21" customHeight="1" x14ac:dyDescent="0.2">
      <c r="A722" s="88">
        <v>7754</v>
      </c>
      <c r="B722" s="89" t="s">
        <v>371</v>
      </c>
      <c r="C722" s="88" t="s">
        <v>1339</v>
      </c>
      <c r="D722" t="str">
        <f t="shared" si="10"/>
        <v>MAXCESS INC</v>
      </c>
      <c r="E722"/>
      <c r="F722"/>
    </row>
    <row r="723" spans="1:6" ht="21" customHeight="1" x14ac:dyDescent="0.2">
      <c r="A723" s="88">
        <v>7756</v>
      </c>
      <c r="B723" s="89" t="s">
        <v>371</v>
      </c>
      <c r="C723" s="88" t="s">
        <v>1340</v>
      </c>
      <c r="D723" t="str">
        <f t="shared" si="10"/>
        <v>CAPSULE COMMUNICATIONS INC</v>
      </c>
      <c r="E723"/>
      <c r="F723"/>
    </row>
    <row r="724" spans="1:6" ht="21" customHeight="1" x14ac:dyDescent="0.2">
      <c r="A724" s="88">
        <v>7757</v>
      </c>
      <c r="B724" s="89" t="s">
        <v>371</v>
      </c>
      <c r="C724" s="88" t="s">
        <v>1341</v>
      </c>
      <c r="D724" t="str">
        <f t="shared" si="10"/>
        <v>CONCENTRIC CARRIER SERVICES INC ("CONCENTRIC")</v>
      </c>
      <c r="E724"/>
      <c r="F724"/>
    </row>
    <row r="725" spans="1:6" ht="21" customHeight="1" x14ac:dyDescent="0.2">
      <c r="A725" s="88">
        <v>7758</v>
      </c>
      <c r="B725" s="89" t="s">
        <v>371</v>
      </c>
      <c r="C725" s="88" t="s">
        <v>1342</v>
      </c>
      <c r="D725" t="str">
        <f t="shared" si="10"/>
        <v>AMERICAN PHONE SERVICES CORP</v>
      </c>
      <c r="E725"/>
      <c r="F725"/>
    </row>
    <row r="726" spans="1:6" ht="21" customHeight="1" x14ac:dyDescent="0.2">
      <c r="A726" s="88">
        <v>7760</v>
      </c>
      <c r="B726" s="89" t="s">
        <v>371</v>
      </c>
      <c r="C726" s="88" t="s">
        <v>1343</v>
      </c>
      <c r="D726" t="str">
        <f t="shared" si="10"/>
        <v>NEWSOUTH COMMUNICATIONS CORP</v>
      </c>
      <c r="E726"/>
      <c r="F726"/>
    </row>
    <row r="727" spans="1:6" ht="21" customHeight="1" x14ac:dyDescent="0.2">
      <c r="A727" s="88">
        <v>7761</v>
      </c>
      <c r="B727" s="89" t="s">
        <v>371</v>
      </c>
      <c r="C727" s="88" t="s">
        <v>1344</v>
      </c>
      <c r="D727" t="str">
        <f t="shared" si="10"/>
        <v>VARTEC SOLUTIONS INC</v>
      </c>
      <c r="E727"/>
      <c r="F727"/>
    </row>
    <row r="728" spans="1:6" ht="21" customHeight="1" x14ac:dyDescent="0.2">
      <c r="A728" s="88">
        <v>7763</v>
      </c>
      <c r="B728" s="89" t="s">
        <v>371</v>
      </c>
      <c r="C728" s="88" t="s">
        <v>1345</v>
      </c>
      <c r="D728" t="str">
        <f t="shared" si="10"/>
        <v>WESTERN INTEGRATED NETWORKS OF OREGON OPERATING LLC</v>
      </c>
      <c r="E728"/>
      <c r="F728"/>
    </row>
    <row r="729" spans="1:6" ht="21" customHeight="1" x14ac:dyDescent="0.2">
      <c r="A729" s="88">
        <v>7765</v>
      </c>
      <c r="B729" s="89" t="s">
        <v>370</v>
      </c>
      <c r="C729" s="88" t="s">
        <v>368</v>
      </c>
      <c r="D729" t="str">
        <f t="shared" si="10"/>
        <v>SECURUS TECHNOLOGIES LLC</v>
      </c>
      <c r="E729"/>
      <c r="F729"/>
    </row>
    <row r="730" spans="1:6" ht="21" customHeight="1" x14ac:dyDescent="0.2">
      <c r="A730" s="88">
        <v>7766</v>
      </c>
      <c r="B730" s="89" t="s">
        <v>371</v>
      </c>
      <c r="C730" s="88" t="s">
        <v>1346</v>
      </c>
      <c r="D730" t="str">
        <f t="shared" si="10"/>
        <v>QSENT INC</v>
      </c>
      <c r="E730"/>
      <c r="F730"/>
    </row>
    <row r="731" spans="1:6" ht="21" customHeight="1" x14ac:dyDescent="0.2">
      <c r="A731" s="88">
        <v>7767</v>
      </c>
      <c r="B731" s="89" t="s">
        <v>371</v>
      </c>
      <c r="C731" s="88" t="s">
        <v>1347</v>
      </c>
      <c r="D731" t="str">
        <f t="shared" si="10"/>
        <v>ONRAMP TELECOM LLC</v>
      </c>
      <c r="E731"/>
      <c r="F731"/>
    </row>
    <row r="732" spans="1:6" ht="21" customHeight="1" x14ac:dyDescent="0.2">
      <c r="A732" s="88">
        <v>7769</v>
      </c>
      <c r="B732" s="89" t="s">
        <v>371</v>
      </c>
      <c r="C732" s="88" t="s">
        <v>1348</v>
      </c>
      <c r="D732" t="str">
        <f t="shared" si="10"/>
        <v>CYBERTEL COMMUNICATIONS CORP</v>
      </c>
      <c r="E732"/>
      <c r="F732"/>
    </row>
    <row r="733" spans="1:6" ht="21" customHeight="1" x14ac:dyDescent="0.2">
      <c r="A733" s="88">
        <v>7772</v>
      </c>
      <c r="B733" s="89" t="s">
        <v>371</v>
      </c>
      <c r="C733" s="88" t="s">
        <v>1349</v>
      </c>
      <c r="D733" t="str">
        <f t="shared" si="10"/>
        <v>CRG INTERNATIONAL INC</v>
      </c>
      <c r="E733"/>
      <c r="F733"/>
    </row>
    <row r="734" spans="1:6" ht="21" customHeight="1" x14ac:dyDescent="0.2">
      <c r="A734" s="88">
        <v>7774</v>
      </c>
      <c r="B734" s="89" t="s">
        <v>371</v>
      </c>
      <c r="C734" s="88" t="s">
        <v>1350</v>
      </c>
      <c r="D734" t="str">
        <f t="shared" si="10"/>
        <v>BROADBAND DIGITAL TECHNOLOGIES INC</v>
      </c>
      <c r="E734"/>
      <c r="F734"/>
    </row>
    <row r="735" spans="1:6" ht="21" customHeight="1" x14ac:dyDescent="0.2">
      <c r="A735" s="88">
        <v>7775</v>
      </c>
      <c r="B735" s="89" t="s">
        <v>371</v>
      </c>
      <c r="C735" s="88" t="s">
        <v>1351</v>
      </c>
      <c r="D735" t="str">
        <f t="shared" si="10"/>
        <v>URJET BACKBONE NETWORK INC</v>
      </c>
      <c r="E735"/>
      <c r="F735"/>
    </row>
    <row r="736" spans="1:6" ht="21" customHeight="1" x14ac:dyDescent="0.2">
      <c r="A736" s="88">
        <v>7776</v>
      </c>
      <c r="B736" s="89" t="s">
        <v>371</v>
      </c>
      <c r="C736" s="88" t="s">
        <v>1352</v>
      </c>
      <c r="D736" t="str">
        <f t="shared" si="10"/>
        <v>LD EXCHANGE.COM INC</v>
      </c>
      <c r="E736"/>
      <c r="F736"/>
    </row>
    <row r="737" spans="1:6" ht="21" customHeight="1" x14ac:dyDescent="0.2">
      <c r="A737" s="88">
        <v>7777</v>
      </c>
      <c r="B737" s="89" t="s">
        <v>371</v>
      </c>
      <c r="C737" s="88" t="s">
        <v>1353</v>
      </c>
      <c r="D737" t="str">
        <f t="shared" si="10"/>
        <v>PORTLAND GENERAL DISTRIBUTION CO</v>
      </c>
      <c r="E737"/>
      <c r="F737"/>
    </row>
    <row r="738" spans="1:6" ht="21" customHeight="1" x14ac:dyDescent="0.2">
      <c r="A738" s="88">
        <v>7778</v>
      </c>
      <c r="B738" s="89" t="s">
        <v>371</v>
      </c>
      <c r="C738" s="88" t="s">
        <v>1354</v>
      </c>
      <c r="D738" t="str">
        <f t="shared" si="10"/>
        <v>AFFORDABLE VOICE COMMUNICATIONS INC</v>
      </c>
      <c r="E738"/>
      <c r="F738"/>
    </row>
    <row r="739" spans="1:6" ht="21" customHeight="1" x14ac:dyDescent="0.2">
      <c r="A739" s="88">
        <v>7779</v>
      </c>
      <c r="B739" s="89" t="s">
        <v>371</v>
      </c>
      <c r="C739" s="88" t="s">
        <v>1355</v>
      </c>
      <c r="D739" t="str">
        <f t="shared" si="10"/>
        <v>COOPERATIVE COMMUNICATIONS INC</v>
      </c>
      <c r="E739"/>
      <c r="F739"/>
    </row>
    <row r="740" spans="1:6" ht="21" customHeight="1" x14ac:dyDescent="0.2">
      <c r="A740" s="88">
        <v>7780</v>
      </c>
      <c r="B740" s="89" t="s">
        <v>371</v>
      </c>
      <c r="C740" s="88" t="s">
        <v>1356</v>
      </c>
      <c r="D740" t="str">
        <f t="shared" si="10"/>
        <v>WORLDXCHANGE COMMUNICATIONS INC</v>
      </c>
      <c r="E740"/>
      <c r="F740"/>
    </row>
    <row r="741" spans="1:6" ht="21" customHeight="1" x14ac:dyDescent="0.2">
      <c r="A741" s="88">
        <v>7781</v>
      </c>
      <c r="B741" s="89" t="s">
        <v>371</v>
      </c>
      <c r="C741" s="88" t="s">
        <v>1357</v>
      </c>
      <c r="D741" t="str">
        <f t="shared" si="10"/>
        <v>KEITH ARMSTRONG</v>
      </c>
      <c r="E741"/>
      <c r="F741"/>
    </row>
    <row r="742" spans="1:6" ht="21" customHeight="1" x14ac:dyDescent="0.2">
      <c r="A742" s="88">
        <v>7783</v>
      </c>
      <c r="B742" s="89" t="s">
        <v>370</v>
      </c>
      <c r="C742" s="88" t="s">
        <v>284</v>
      </c>
      <c r="D742" t="str">
        <f t="shared" si="10"/>
        <v>TDS LONG DISTANCE CORPORATION</v>
      </c>
      <c r="E742"/>
      <c r="F742"/>
    </row>
    <row r="743" spans="1:6" ht="21" customHeight="1" x14ac:dyDescent="0.2">
      <c r="A743" s="88">
        <v>7784</v>
      </c>
      <c r="B743" s="89" t="s">
        <v>371</v>
      </c>
      <c r="C743" s="88" t="s">
        <v>1358</v>
      </c>
      <c r="D743" t="str">
        <f t="shared" si="10"/>
        <v>ALLEGIANCE TELECOM OF OREGON INC</v>
      </c>
      <c r="E743"/>
      <c r="F743"/>
    </row>
    <row r="744" spans="1:6" ht="21" customHeight="1" x14ac:dyDescent="0.2">
      <c r="A744" s="88">
        <v>7785</v>
      </c>
      <c r="B744" s="89" t="s">
        <v>371</v>
      </c>
      <c r="C744" s="88" t="s">
        <v>1359</v>
      </c>
      <c r="D744" t="str">
        <f t="shared" si="10"/>
        <v>EVULKAN INC</v>
      </c>
      <c r="E744"/>
      <c r="F744"/>
    </row>
    <row r="745" spans="1:6" ht="21" customHeight="1" x14ac:dyDescent="0.2">
      <c r="A745" s="88">
        <v>7786</v>
      </c>
      <c r="B745" s="89" t="s">
        <v>371</v>
      </c>
      <c r="C745" s="88" t="s">
        <v>1360</v>
      </c>
      <c r="D745" t="str">
        <f t="shared" si="10"/>
        <v>LOOKING GLASS NETWORKS INC</v>
      </c>
      <c r="E745"/>
      <c r="F745"/>
    </row>
    <row r="746" spans="1:6" ht="21" customHeight="1" x14ac:dyDescent="0.2">
      <c r="A746" s="88">
        <v>7787</v>
      </c>
      <c r="B746" s="89" t="s">
        <v>370</v>
      </c>
      <c r="C746" s="88" t="s">
        <v>232</v>
      </c>
      <c r="D746" t="str">
        <f t="shared" si="10"/>
        <v>NORTHWEST OPEN ACCESS NETWORK</v>
      </c>
      <c r="E746"/>
      <c r="F746"/>
    </row>
    <row r="747" spans="1:6" ht="21" customHeight="1" x14ac:dyDescent="0.2">
      <c r="A747" s="88">
        <v>7789</v>
      </c>
      <c r="B747" s="89" t="s">
        <v>371</v>
      </c>
      <c r="C747" s="88" t="s">
        <v>1361</v>
      </c>
      <c r="D747" t="str">
        <f t="shared" si="10"/>
        <v>CLEAR CALL TELECOM LLC</v>
      </c>
      <c r="E747"/>
      <c r="F747"/>
    </row>
    <row r="748" spans="1:6" ht="21" customHeight="1" x14ac:dyDescent="0.2">
      <c r="A748" s="88">
        <v>7790</v>
      </c>
      <c r="B748" s="89" t="s">
        <v>371</v>
      </c>
      <c r="C748" s="88" t="s">
        <v>1362</v>
      </c>
      <c r="D748" t="str">
        <f t="shared" si="10"/>
        <v>LONG DISTANCE WHOLESALE CLUB INC</v>
      </c>
      <c r="E748"/>
      <c r="F748"/>
    </row>
    <row r="749" spans="1:6" ht="21" customHeight="1" x14ac:dyDescent="0.2">
      <c r="A749" s="88">
        <v>7791</v>
      </c>
      <c r="B749" s="89" t="s">
        <v>371</v>
      </c>
      <c r="C749" s="88" t="s">
        <v>1363</v>
      </c>
      <c r="D749" t="str">
        <f t="shared" si="10"/>
        <v>SIGMA NETWORKS TELECOMMUNICATIONS INC</v>
      </c>
      <c r="E749"/>
      <c r="F749"/>
    </row>
    <row r="750" spans="1:6" ht="21" customHeight="1" x14ac:dyDescent="0.2">
      <c r="A750" s="88">
        <v>7792</v>
      </c>
      <c r="B750" s="89" t="s">
        <v>371</v>
      </c>
      <c r="C750" s="88" t="s">
        <v>1364</v>
      </c>
      <c r="D750" t="str">
        <f t="shared" si="10"/>
        <v>SNIP LINK LLC</v>
      </c>
      <c r="E750"/>
      <c r="F750"/>
    </row>
    <row r="751" spans="1:6" ht="21" customHeight="1" x14ac:dyDescent="0.2">
      <c r="A751" s="88">
        <v>7793</v>
      </c>
      <c r="B751" s="89" t="s">
        <v>371</v>
      </c>
      <c r="C751" s="88" t="s">
        <v>1365</v>
      </c>
      <c r="D751" t="str">
        <f t="shared" si="10"/>
        <v>NEXBELL COMMUNICATIONS INC</v>
      </c>
      <c r="E751"/>
      <c r="F751"/>
    </row>
    <row r="752" spans="1:6" ht="21" customHeight="1" x14ac:dyDescent="0.2">
      <c r="A752" s="88">
        <v>7794</v>
      </c>
      <c r="B752" s="89" t="s">
        <v>371</v>
      </c>
      <c r="C752" s="88" t="s">
        <v>1366</v>
      </c>
      <c r="D752" t="str">
        <f t="shared" si="10"/>
        <v>OCEN COMMUNICATIONS INC</v>
      </c>
      <c r="E752"/>
      <c r="F752"/>
    </row>
    <row r="753" spans="1:6" ht="21" customHeight="1" x14ac:dyDescent="0.2">
      <c r="A753" s="88">
        <v>7795</v>
      </c>
      <c r="B753" s="89" t="s">
        <v>371</v>
      </c>
      <c r="C753" s="88" t="s">
        <v>1367</v>
      </c>
      <c r="D753" t="str">
        <f t="shared" si="10"/>
        <v>UTILITY.COM INC</v>
      </c>
      <c r="E753"/>
      <c r="F753"/>
    </row>
    <row r="754" spans="1:6" ht="21" customHeight="1" x14ac:dyDescent="0.2">
      <c r="A754" s="88">
        <v>7796</v>
      </c>
      <c r="B754" s="89" t="s">
        <v>371</v>
      </c>
      <c r="C754" s="88" t="s">
        <v>1368</v>
      </c>
      <c r="D754" t="str">
        <f t="shared" si="10"/>
        <v>IPVOICE COMMUNICATIONS INC</v>
      </c>
      <c r="E754"/>
      <c r="F754"/>
    </row>
    <row r="755" spans="1:6" ht="21" customHeight="1" x14ac:dyDescent="0.2">
      <c r="A755" s="88">
        <v>7797</v>
      </c>
      <c r="B755" s="89" t="s">
        <v>371</v>
      </c>
      <c r="C755" s="88" t="s">
        <v>1369</v>
      </c>
      <c r="D755" t="str">
        <f t="shared" si="10"/>
        <v>GO SOLO TECHNOLOGIES INC</v>
      </c>
      <c r="E755"/>
      <c r="F755"/>
    </row>
    <row r="756" spans="1:6" ht="21" customHeight="1" x14ac:dyDescent="0.2">
      <c r="A756" s="88">
        <v>7798</v>
      </c>
      <c r="B756" s="89" t="s">
        <v>371</v>
      </c>
      <c r="C756" s="88" t="s">
        <v>1370</v>
      </c>
      <c r="D756" t="str">
        <f t="shared" si="10"/>
        <v>ACCERIS COMMUNICATIONS CORP</v>
      </c>
      <c r="E756"/>
      <c r="F756"/>
    </row>
    <row r="757" spans="1:6" ht="21" customHeight="1" x14ac:dyDescent="0.2">
      <c r="A757" s="88">
        <v>7799</v>
      </c>
      <c r="B757" s="89" t="s">
        <v>371</v>
      </c>
      <c r="C757" s="88" t="s">
        <v>1371</v>
      </c>
      <c r="D757" t="str">
        <f t="shared" si="10"/>
        <v>CENTRAL UTAH COMMUNICATIONS INC</v>
      </c>
      <c r="E757"/>
      <c r="F757"/>
    </row>
    <row r="758" spans="1:6" ht="21" customHeight="1" x14ac:dyDescent="0.2">
      <c r="A758" s="88">
        <v>7800</v>
      </c>
      <c r="B758" s="89" t="s">
        <v>371</v>
      </c>
      <c r="C758" s="88" t="s">
        <v>233</v>
      </c>
      <c r="D758" t="str">
        <f t="shared" si="10"/>
        <v>COMTECH21 LLC</v>
      </c>
      <c r="E758"/>
      <c r="F758"/>
    </row>
    <row r="759" spans="1:6" ht="21" customHeight="1" x14ac:dyDescent="0.2">
      <c r="A759" s="88">
        <v>7801</v>
      </c>
      <c r="B759" s="89" t="s">
        <v>370</v>
      </c>
      <c r="C759" s="88" t="s">
        <v>597</v>
      </c>
      <c r="D759" t="str">
        <f t="shared" si="10"/>
        <v>CLARO ENTERPRISE SOLUTIONS LLC</v>
      </c>
      <c r="E759"/>
      <c r="F759"/>
    </row>
    <row r="760" spans="1:6" ht="21" customHeight="1" x14ac:dyDescent="0.2">
      <c r="A760" s="88">
        <v>7802</v>
      </c>
      <c r="B760" s="89" t="s">
        <v>371</v>
      </c>
      <c r="C760" s="88" t="s">
        <v>1372</v>
      </c>
      <c r="D760" t="str">
        <f t="shared" si="10"/>
        <v>ORION TELECOMMUNICATIONS CORP</v>
      </c>
      <c r="E760"/>
      <c r="F760"/>
    </row>
    <row r="761" spans="1:6" ht="21" customHeight="1" x14ac:dyDescent="0.2">
      <c r="A761" s="88">
        <v>7803</v>
      </c>
      <c r="B761" s="89" t="s">
        <v>371</v>
      </c>
      <c r="C761" s="88" t="s">
        <v>1373</v>
      </c>
      <c r="D761" t="str">
        <f t="shared" si="10"/>
        <v>VERIZON ADVANCED DATA INC</v>
      </c>
      <c r="E761"/>
      <c r="F761"/>
    </row>
    <row r="762" spans="1:6" ht="21" customHeight="1" x14ac:dyDescent="0.2">
      <c r="A762" s="88">
        <v>7804</v>
      </c>
      <c r="B762" s="89" t="s">
        <v>371</v>
      </c>
      <c r="C762" s="88" t="s">
        <v>1374</v>
      </c>
      <c r="D762" t="str">
        <f t="shared" si="10"/>
        <v>NEW ACCESS COMMUNICATIONS LLC</v>
      </c>
      <c r="E762"/>
      <c r="F762"/>
    </row>
    <row r="763" spans="1:6" ht="21" customHeight="1" x14ac:dyDescent="0.2">
      <c r="A763" s="88">
        <v>7806</v>
      </c>
      <c r="B763" s="89" t="s">
        <v>371</v>
      </c>
      <c r="C763" s="88" t="s">
        <v>1375</v>
      </c>
      <c r="D763" t="str">
        <f t="shared" si="10"/>
        <v>TELERGY NETWORK SERVICES INC</v>
      </c>
      <c r="E763"/>
      <c r="F763"/>
    </row>
    <row r="764" spans="1:6" ht="21" customHeight="1" x14ac:dyDescent="0.2">
      <c r="A764" s="88">
        <v>7807</v>
      </c>
      <c r="B764" s="89" t="s">
        <v>371</v>
      </c>
      <c r="C764" s="88" t="s">
        <v>1376</v>
      </c>
      <c r="D764" t="str">
        <f t="shared" si="10"/>
        <v>WEST COAST PHONE CO LLC</v>
      </c>
      <c r="E764"/>
      <c r="F764"/>
    </row>
    <row r="765" spans="1:6" ht="21" customHeight="1" x14ac:dyDescent="0.2">
      <c r="A765" s="88">
        <v>7808</v>
      </c>
      <c r="B765" s="89" t="s">
        <v>371</v>
      </c>
      <c r="C765" s="88" t="s">
        <v>1377</v>
      </c>
      <c r="D765" t="str">
        <f t="shared" si="10"/>
        <v>LINGO COMMUNICATIONS NORTH LLC</v>
      </c>
      <c r="E765"/>
      <c r="F765"/>
    </row>
    <row r="766" spans="1:6" ht="21" customHeight="1" x14ac:dyDescent="0.2">
      <c r="A766" s="88">
        <v>7809</v>
      </c>
      <c r="B766" s="89" t="s">
        <v>371</v>
      </c>
      <c r="C766" s="88" t="s">
        <v>1378</v>
      </c>
      <c r="D766" t="str">
        <f t="shared" ref="D766:D829" si="11">+C766</f>
        <v>ONFIBER CARRIER SERVICES INC</v>
      </c>
      <c r="E766"/>
      <c r="F766"/>
    </row>
    <row r="767" spans="1:6" ht="21" customHeight="1" x14ac:dyDescent="0.2">
      <c r="A767" s="88">
        <v>7810</v>
      </c>
      <c r="B767" s="89" t="s">
        <v>371</v>
      </c>
      <c r="C767" s="88" t="s">
        <v>1379</v>
      </c>
      <c r="D767" t="str">
        <f t="shared" si="11"/>
        <v>CYBERSENTRY INC</v>
      </c>
      <c r="E767"/>
      <c r="F767"/>
    </row>
    <row r="768" spans="1:6" ht="21" customHeight="1" x14ac:dyDescent="0.2">
      <c r="A768" s="88">
        <v>7811</v>
      </c>
      <c r="B768" s="89" t="s">
        <v>371</v>
      </c>
      <c r="C768" s="88" t="s">
        <v>1380</v>
      </c>
      <c r="D768" t="str">
        <f t="shared" si="11"/>
        <v>GLOBAL TELELINK SERVICES INC</v>
      </c>
      <c r="E768"/>
      <c r="F768"/>
    </row>
    <row r="769" spans="1:6" ht="21" customHeight="1" x14ac:dyDescent="0.2">
      <c r="A769" s="88">
        <v>7812</v>
      </c>
      <c r="B769" s="89" t="s">
        <v>371</v>
      </c>
      <c r="C769" s="88" t="s">
        <v>1381</v>
      </c>
      <c r="D769" t="str">
        <f t="shared" si="11"/>
        <v>SERVISENSE.COM INC</v>
      </c>
      <c r="E769"/>
      <c r="F769"/>
    </row>
    <row r="770" spans="1:6" ht="21" customHeight="1" x14ac:dyDescent="0.2">
      <c r="A770" s="88">
        <v>7813</v>
      </c>
      <c r="B770" s="89" t="s">
        <v>371</v>
      </c>
      <c r="C770" s="88" t="s">
        <v>1382</v>
      </c>
      <c r="D770" t="str">
        <f t="shared" si="11"/>
        <v>EAGLE VALLEY COMMUNICATIONS INC</v>
      </c>
      <c r="E770"/>
      <c r="F770"/>
    </row>
    <row r="771" spans="1:6" ht="21" customHeight="1" x14ac:dyDescent="0.2">
      <c r="A771" s="88">
        <v>7814</v>
      </c>
      <c r="B771" s="89" t="s">
        <v>371</v>
      </c>
      <c r="C771" s="88" t="s">
        <v>1383</v>
      </c>
      <c r="D771" t="str">
        <f t="shared" si="11"/>
        <v>FLATEL INC</v>
      </c>
      <c r="E771"/>
      <c r="F771"/>
    </row>
    <row r="772" spans="1:6" ht="21" customHeight="1" x14ac:dyDescent="0.2">
      <c r="A772" s="88">
        <v>7815</v>
      </c>
      <c r="B772" s="89" t="s">
        <v>371</v>
      </c>
      <c r="C772" s="88" t="s">
        <v>1384</v>
      </c>
      <c r="D772" t="str">
        <f t="shared" si="11"/>
        <v>NATIONNET COMMUNICATIONS CORP</v>
      </c>
      <c r="E772"/>
      <c r="F772"/>
    </row>
    <row r="773" spans="1:6" ht="21" customHeight="1" x14ac:dyDescent="0.2">
      <c r="A773" s="88">
        <v>7816</v>
      </c>
      <c r="B773" s="89" t="s">
        <v>370</v>
      </c>
      <c r="C773" s="88" t="s">
        <v>290</v>
      </c>
      <c r="D773" t="str">
        <f t="shared" si="11"/>
        <v>ANPI BUSINESS LLC</v>
      </c>
      <c r="E773"/>
      <c r="F773"/>
    </row>
    <row r="774" spans="1:6" ht="21" customHeight="1" x14ac:dyDescent="0.2">
      <c r="A774" s="88">
        <v>7817</v>
      </c>
      <c r="B774" s="89" t="s">
        <v>371</v>
      </c>
      <c r="C774" s="88" t="s">
        <v>1385</v>
      </c>
      <c r="D774" t="str">
        <f t="shared" si="11"/>
        <v>LONG DISTANCE BILLING SERVICES INC</v>
      </c>
      <c r="E774"/>
      <c r="F774"/>
    </row>
    <row r="775" spans="1:6" ht="21" customHeight="1" x14ac:dyDescent="0.2">
      <c r="A775" s="88">
        <v>7818</v>
      </c>
      <c r="B775" s="89" t="s">
        <v>371</v>
      </c>
      <c r="C775" s="88" t="s">
        <v>1386</v>
      </c>
      <c r="D775" t="str">
        <f t="shared" si="11"/>
        <v>MAXTEL USA INC</v>
      </c>
      <c r="E775"/>
      <c r="F775"/>
    </row>
    <row r="776" spans="1:6" ht="21" customHeight="1" x14ac:dyDescent="0.2">
      <c r="A776" s="88">
        <v>7819</v>
      </c>
      <c r="B776" s="89" t="s">
        <v>371</v>
      </c>
      <c r="C776" s="88" t="s">
        <v>1387</v>
      </c>
      <c r="D776" t="str">
        <f t="shared" si="11"/>
        <v>TELERA COMMUNICATIONS INC</v>
      </c>
      <c r="E776"/>
      <c r="F776"/>
    </row>
    <row r="777" spans="1:6" ht="21" customHeight="1" x14ac:dyDescent="0.2">
      <c r="A777" s="88">
        <v>7820</v>
      </c>
      <c r="B777" s="89" t="s">
        <v>371</v>
      </c>
      <c r="C777" s="88" t="s">
        <v>1388</v>
      </c>
      <c r="D777" t="str">
        <f t="shared" si="11"/>
        <v>CINCINNATI BELL LONG DISTANCE INC</v>
      </c>
      <c r="E777"/>
      <c r="F777"/>
    </row>
    <row r="778" spans="1:6" ht="21" customHeight="1" x14ac:dyDescent="0.2">
      <c r="A778" s="88">
        <v>7822</v>
      </c>
      <c r="B778" s="89" t="s">
        <v>370</v>
      </c>
      <c r="C778" s="88" t="s">
        <v>242</v>
      </c>
      <c r="D778" t="str">
        <f t="shared" si="11"/>
        <v>CENTURYTEL OF EASTERN OREGON INC</v>
      </c>
      <c r="E778"/>
      <c r="F778"/>
    </row>
    <row r="779" spans="1:6" ht="21" customHeight="1" x14ac:dyDescent="0.2">
      <c r="A779" s="88">
        <v>7823</v>
      </c>
      <c r="B779" s="89" t="s">
        <v>371</v>
      </c>
      <c r="C779" s="88" t="s">
        <v>1389</v>
      </c>
      <c r="D779" t="str">
        <f t="shared" si="11"/>
        <v>WORKNET COMMUNICATIONS INC</v>
      </c>
      <c r="E779"/>
      <c r="F779"/>
    </row>
    <row r="780" spans="1:6" ht="21" customHeight="1" x14ac:dyDescent="0.2">
      <c r="A780" s="88">
        <v>7824</v>
      </c>
      <c r="B780" s="89" t="s">
        <v>371</v>
      </c>
      <c r="C780" s="88" t="s">
        <v>243</v>
      </c>
      <c r="D780" t="str">
        <f t="shared" si="11"/>
        <v>LANE TELECOMMUNICATIONS SERVICES INC</v>
      </c>
      <c r="E780"/>
      <c r="F780"/>
    </row>
    <row r="781" spans="1:6" ht="21" customHeight="1" x14ac:dyDescent="0.2">
      <c r="A781" s="88">
        <v>7825</v>
      </c>
      <c r="B781" s="89" t="s">
        <v>371</v>
      </c>
      <c r="C781" s="88" t="s">
        <v>1390</v>
      </c>
      <c r="D781" t="str">
        <f t="shared" si="11"/>
        <v>METSTREAM COMMUNICATIONS INC</v>
      </c>
      <c r="E781"/>
      <c r="F781"/>
    </row>
    <row r="782" spans="1:6" ht="21" customHeight="1" x14ac:dyDescent="0.2">
      <c r="A782" s="88">
        <v>7826</v>
      </c>
      <c r="B782" s="89" t="s">
        <v>370</v>
      </c>
      <c r="C782" s="88" t="s">
        <v>661</v>
      </c>
      <c r="D782" t="str">
        <f t="shared" si="11"/>
        <v>METROPOLITAN TELECOMMUNICATIONS OF OREGON LLC</v>
      </c>
      <c r="E782"/>
      <c r="F782"/>
    </row>
    <row r="783" spans="1:6" ht="21" customHeight="1" x14ac:dyDescent="0.2">
      <c r="A783" s="88">
        <v>7827</v>
      </c>
      <c r="B783" s="89" t="s">
        <v>371</v>
      </c>
      <c r="C783" s="88" t="s">
        <v>1391</v>
      </c>
      <c r="D783" t="str">
        <f t="shared" si="11"/>
        <v>ALARM ONE INC</v>
      </c>
      <c r="E783"/>
      <c r="F783"/>
    </row>
    <row r="784" spans="1:6" ht="21" customHeight="1" x14ac:dyDescent="0.2">
      <c r="A784" s="88">
        <v>7828</v>
      </c>
      <c r="B784" s="89" t="s">
        <v>371</v>
      </c>
      <c r="C784" s="88" t="s">
        <v>1392</v>
      </c>
      <c r="D784" t="str">
        <f t="shared" si="11"/>
        <v>STI MERGER CO</v>
      </c>
      <c r="E784"/>
      <c r="F784"/>
    </row>
    <row r="785" spans="1:6" ht="21" customHeight="1" x14ac:dyDescent="0.2">
      <c r="A785" s="88">
        <v>7829</v>
      </c>
      <c r="B785" s="89" t="s">
        <v>371</v>
      </c>
      <c r="C785" s="88" t="s">
        <v>1393</v>
      </c>
      <c r="D785" t="str">
        <f t="shared" si="11"/>
        <v>TELICOR INC</v>
      </c>
      <c r="E785"/>
      <c r="F785"/>
    </row>
    <row r="786" spans="1:6" ht="21" customHeight="1" x14ac:dyDescent="0.2">
      <c r="A786" s="88">
        <v>7830</v>
      </c>
      <c r="B786" s="89" t="s">
        <v>371</v>
      </c>
      <c r="C786" s="88" t="s">
        <v>1394</v>
      </c>
      <c r="D786" t="str">
        <f t="shared" si="11"/>
        <v>PREMIERE NETWORK SERVICES INC</v>
      </c>
      <c r="E786"/>
      <c r="F786"/>
    </row>
    <row r="787" spans="1:6" ht="21" customHeight="1" x14ac:dyDescent="0.2">
      <c r="A787" s="88">
        <v>7831</v>
      </c>
      <c r="B787" s="89" t="s">
        <v>371</v>
      </c>
      <c r="C787" s="88" t="s">
        <v>1395</v>
      </c>
      <c r="D787" t="str">
        <f t="shared" si="11"/>
        <v>CUSTOM SWITCHING TECHNOLOGIES INC</v>
      </c>
      <c r="E787"/>
      <c r="F787"/>
    </row>
    <row r="788" spans="1:6" ht="21" customHeight="1" x14ac:dyDescent="0.2">
      <c r="A788" s="88">
        <v>7832</v>
      </c>
      <c r="B788" s="89" t="s">
        <v>371</v>
      </c>
      <c r="C788" s="88" t="s">
        <v>1396</v>
      </c>
      <c r="D788" t="str">
        <f t="shared" si="11"/>
        <v>MORGAN ENTERPRISES I LLC</v>
      </c>
      <c r="E788"/>
      <c r="F788"/>
    </row>
    <row r="789" spans="1:6" ht="21" customHeight="1" x14ac:dyDescent="0.2">
      <c r="A789" s="88">
        <v>7833</v>
      </c>
      <c r="B789" s="89" t="s">
        <v>370</v>
      </c>
      <c r="C789" s="88" t="s">
        <v>244</v>
      </c>
      <c r="D789" t="str">
        <f t="shared" si="11"/>
        <v>LEWIS &amp; CLARK COLLEGE</v>
      </c>
      <c r="E789"/>
      <c r="F789"/>
    </row>
    <row r="790" spans="1:6" ht="21" customHeight="1" x14ac:dyDescent="0.2">
      <c r="A790" s="88">
        <v>7834</v>
      </c>
      <c r="B790" s="89" t="s">
        <v>371</v>
      </c>
      <c r="C790" s="88" t="s">
        <v>1397</v>
      </c>
      <c r="D790" t="str">
        <f t="shared" si="11"/>
        <v>ENCOMPASS COMMUNICATIONS LLC</v>
      </c>
      <c r="E790"/>
      <c r="F790"/>
    </row>
    <row r="791" spans="1:6" ht="21" customHeight="1" x14ac:dyDescent="0.2">
      <c r="A791" s="88">
        <v>7836</v>
      </c>
      <c r="B791" s="89" t="s">
        <v>370</v>
      </c>
      <c r="C791" s="88" t="s">
        <v>326</v>
      </c>
      <c r="D791" t="str">
        <f t="shared" si="11"/>
        <v>LEVEL 3 TELECOM OF OREGON LLC</v>
      </c>
      <c r="E791"/>
      <c r="F791"/>
    </row>
    <row r="792" spans="1:6" ht="21" customHeight="1" x14ac:dyDescent="0.2">
      <c r="A792" s="88">
        <v>7837</v>
      </c>
      <c r="B792" s="89" t="s">
        <v>371</v>
      </c>
      <c r="C792" s="88" t="s">
        <v>1398</v>
      </c>
      <c r="D792" t="str">
        <f t="shared" si="11"/>
        <v>T-NETIX INTERNET SERVICES INC</v>
      </c>
      <c r="E792"/>
      <c r="F792"/>
    </row>
    <row r="793" spans="1:6" ht="21" customHeight="1" x14ac:dyDescent="0.2">
      <c r="A793" s="88">
        <v>7838</v>
      </c>
      <c r="B793" s="89" t="s">
        <v>371</v>
      </c>
      <c r="C793" s="88" t="s">
        <v>1399</v>
      </c>
      <c r="D793" t="str">
        <f t="shared" si="11"/>
        <v>COMTEL NETWORK LLC</v>
      </c>
      <c r="E793"/>
      <c r="F793"/>
    </row>
    <row r="794" spans="1:6" ht="21" customHeight="1" x14ac:dyDescent="0.2">
      <c r="A794" s="88">
        <v>7839</v>
      </c>
      <c r="B794" s="89" t="s">
        <v>371</v>
      </c>
      <c r="C794" s="88" t="s">
        <v>1400</v>
      </c>
      <c r="D794" t="str">
        <f t="shared" si="11"/>
        <v>CONTACT COMMUNICATIONS INC</v>
      </c>
      <c r="E794"/>
      <c r="F794"/>
    </row>
    <row r="795" spans="1:6" ht="21" customHeight="1" x14ac:dyDescent="0.2">
      <c r="A795" s="88">
        <v>7840</v>
      </c>
      <c r="B795" s="89" t="s">
        <v>371</v>
      </c>
      <c r="C795" s="88" t="s">
        <v>1401</v>
      </c>
      <c r="D795" t="str">
        <f t="shared" si="11"/>
        <v>AMERICAN FIBER NETWORK INC</v>
      </c>
      <c r="E795"/>
      <c r="F795"/>
    </row>
    <row r="796" spans="1:6" ht="21" customHeight="1" x14ac:dyDescent="0.2">
      <c r="A796" s="88">
        <v>7841</v>
      </c>
      <c r="B796" s="89" t="s">
        <v>370</v>
      </c>
      <c r="C796" s="88" t="s">
        <v>245</v>
      </c>
      <c r="D796" t="str">
        <f t="shared" si="11"/>
        <v>CITY OF EUGENE</v>
      </c>
      <c r="E796"/>
      <c r="F796"/>
    </row>
    <row r="797" spans="1:6" ht="21" customHeight="1" x14ac:dyDescent="0.2">
      <c r="A797" s="88">
        <v>7842</v>
      </c>
      <c r="B797" s="89" t="s">
        <v>371</v>
      </c>
      <c r="C797" s="88" t="s">
        <v>389</v>
      </c>
      <c r="D797" t="str">
        <f t="shared" si="11"/>
        <v>ALLTEL COMMUNICATIONS LLC</v>
      </c>
      <c r="E797"/>
      <c r="F797"/>
    </row>
    <row r="798" spans="1:6" ht="21" customHeight="1" x14ac:dyDescent="0.2">
      <c r="A798" s="88">
        <v>7843</v>
      </c>
      <c r="B798" s="89" t="s">
        <v>371</v>
      </c>
      <c r="C798" s="88" t="s">
        <v>1402</v>
      </c>
      <c r="D798" t="str">
        <f t="shared" si="11"/>
        <v>DIGITAL BROADBAND COMMUNICATIONS INC</v>
      </c>
      <c r="E798"/>
      <c r="F798"/>
    </row>
    <row r="799" spans="1:6" ht="21" customHeight="1" x14ac:dyDescent="0.2">
      <c r="A799" s="88">
        <v>7844</v>
      </c>
      <c r="B799" s="89" t="s">
        <v>371</v>
      </c>
      <c r="C799" s="88" t="s">
        <v>1403</v>
      </c>
      <c r="D799" t="str">
        <f t="shared" si="11"/>
        <v>AMERICAN FIBER SYSTEMS INC</v>
      </c>
      <c r="E799"/>
      <c r="F799"/>
    </row>
    <row r="800" spans="1:6" ht="21" customHeight="1" x14ac:dyDescent="0.2">
      <c r="A800" s="88">
        <v>7845</v>
      </c>
      <c r="B800" s="89" t="s">
        <v>371</v>
      </c>
      <c r="C800" s="88" t="s">
        <v>1404</v>
      </c>
      <c r="D800" t="str">
        <f t="shared" si="11"/>
        <v>VECTREN COMMUNICATIONS SERVICES INC</v>
      </c>
      <c r="E800"/>
      <c r="F800"/>
    </row>
    <row r="801" spans="1:6" ht="21" customHeight="1" x14ac:dyDescent="0.2">
      <c r="A801" s="88">
        <v>7846</v>
      </c>
      <c r="B801" s="89" t="s">
        <v>371</v>
      </c>
      <c r="C801" s="88" t="s">
        <v>1405</v>
      </c>
      <c r="D801" t="str">
        <f t="shared" si="11"/>
        <v>LOCAL TELCOM HOLDINGS LLC</v>
      </c>
      <c r="E801"/>
      <c r="F801"/>
    </row>
    <row r="802" spans="1:6" ht="21" customHeight="1" x14ac:dyDescent="0.2">
      <c r="A802" s="88">
        <v>7847</v>
      </c>
      <c r="B802" s="89" t="s">
        <v>370</v>
      </c>
      <c r="C802" s="88" t="s">
        <v>246</v>
      </c>
      <c r="D802" t="str">
        <f t="shared" si="11"/>
        <v>USA DIGITAL COMMUNICATIONS INC</v>
      </c>
      <c r="E802"/>
      <c r="F802"/>
    </row>
    <row r="803" spans="1:6" ht="21" customHeight="1" x14ac:dyDescent="0.2">
      <c r="A803" s="88">
        <v>7848</v>
      </c>
      <c r="B803" s="89" t="s">
        <v>371</v>
      </c>
      <c r="C803" s="88" t="s">
        <v>1406</v>
      </c>
      <c r="D803" t="str">
        <f t="shared" si="11"/>
        <v>INFLOW INC</v>
      </c>
      <c r="E803"/>
      <c r="F803"/>
    </row>
    <row r="804" spans="1:6" ht="21" customHeight="1" x14ac:dyDescent="0.2">
      <c r="A804" s="88">
        <v>7849</v>
      </c>
      <c r="B804" s="89" t="s">
        <v>371</v>
      </c>
      <c r="C804" s="88" t="s">
        <v>1407</v>
      </c>
      <c r="D804" t="str">
        <f t="shared" si="11"/>
        <v>NORTHSTAR COMMUNICATIONS INC</v>
      </c>
      <c r="E804"/>
      <c r="F804"/>
    </row>
    <row r="805" spans="1:6" ht="21" customHeight="1" x14ac:dyDescent="0.2">
      <c r="A805" s="88">
        <v>7850</v>
      </c>
      <c r="B805" s="89" t="s">
        <v>371</v>
      </c>
      <c r="C805" s="88" t="s">
        <v>1408</v>
      </c>
      <c r="D805" t="str">
        <f t="shared" si="11"/>
        <v>INTRADO INC</v>
      </c>
      <c r="E805"/>
      <c r="F805"/>
    </row>
    <row r="806" spans="1:6" ht="21" customHeight="1" x14ac:dyDescent="0.2">
      <c r="A806" s="88">
        <v>7851</v>
      </c>
      <c r="B806" s="89" t="s">
        <v>371</v>
      </c>
      <c r="C806" s="88" t="s">
        <v>1409</v>
      </c>
      <c r="D806" t="str">
        <f t="shared" si="11"/>
        <v>LOCKHEED MARTIN GLOBAL TELECOMMUNICATIONS SERVICES INC</v>
      </c>
      <c r="E806"/>
      <c r="F806"/>
    </row>
    <row r="807" spans="1:6" ht="21" customHeight="1" x14ac:dyDescent="0.2">
      <c r="A807" s="88">
        <v>7852</v>
      </c>
      <c r="B807" s="89" t="s">
        <v>371</v>
      </c>
      <c r="C807" s="88" t="s">
        <v>1410</v>
      </c>
      <c r="D807" t="str">
        <f t="shared" si="11"/>
        <v>CENTURY TELECOMMUNICATIONS INC</v>
      </c>
      <c r="E807"/>
      <c r="F807"/>
    </row>
    <row r="808" spans="1:6" ht="21" customHeight="1" x14ac:dyDescent="0.2">
      <c r="A808" s="88">
        <v>7853</v>
      </c>
      <c r="B808" s="89" t="s">
        <v>371</v>
      </c>
      <c r="C808" s="88" t="s">
        <v>1411</v>
      </c>
      <c r="D808" t="str">
        <f t="shared" si="11"/>
        <v>TELSEON CARRIER SERVICES INC</v>
      </c>
      <c r="E808"/>
      <c r="F808"/>
    </row>
    <row r="809" spans="1:6" ht="21" customHeight="1" x14ac:dyDescent="0.2">
      <c r="A809" s="88">
        <v>7854</v>
      </c>
      <c r="B809" s="89" t="s">
        <v>371</v>
      </c>
      <c r="C809" s="88" t="s">
        <v>1412</v>
      </c>
      <c r="D809" t="str">
        <f t="shared" si="11"/>
        <v>RCN TELECOM SERVICES INC</v>
      </c>
      <c r="E809"/>
      <c r="F809"/>
    </row>
    <row r="810" spans="1:6" ht="21" customHeight="1" x14ac:dyDescent="0.2">
      <c r="A810" s="88">
        <v>7855</v>
      </c>
      <c r="B810" s="89" t="s">
        <v>371</v>
      </c>
      <c r="C810" s="88" t="s">
        <v>1413</v>
      </c>
      <c r="D810" t="str">
        <f t="shared" si="11"/>
        <v>TELECOM NEW ZEALAND COMMUNICATIONS (USA) LIMITED</v>
      </c>
      <c r="E810"/>
      <c r="F810"/>
    </row>
    <row r="811" spans="1:6" ht="21" customHeight="1" x14ac:dyDescent="0.2">
      <c r="A811" s="88">
        <v>7856</v>
      </c>
      <c r="B811" s="89" t="s">
        <v>371</v>
      </c>
      <c r="C811" s="88" t="s">
        <v>1414</v>
      </c>
      <c r="D811" t="str">
        <f t="shared" si="11"/>
        <v>MERCURY LONG DISTANCE INC</v>
      </c>
      <c r="E811"/>
      <c r="F811"/>
    </row>
    <row r="812" spans="1:6" ht="21" customHeight="1" x14ac:dyDescent="0.2">
      <c r="A812" s="88">
        <v>7857</v>
      </c>
      <c r="B812" s="89" t="s">
        <v>370</v>
      </c>
      <c r="C812" s="88" t="s">
        <v>247</v>
      </c>
      <c r="D812" t="str">
        <f t="shared" si="11"/>
        <v>CASCADE ACCESS LLC</v>
      </c>
      <c r="E812"/>
      <c r="F812"/>
    </row>
    <row r="813" spans="1:6" ht="21" customHeight="1" x14ac:dyDescent="0.2">
      <c r="A813" s="88">
        <v>7858</v>
      </c>
      <c r="B813" s="89" t="s">
        <v>371</v>
      </c>
      <c r="C813" s="88" t="s">
        <v>1415</v>
      </c>
      <c r="D813" t="str">
        <f t="shared" si="11"/>
        <v>VIVO-OR LLC</v>
      </c>
      <c r="E813"/>
      <c r="F813"/>
    </row>
    <row r="814" spans="1:6" ht="21" customHeight="1" x14ac:dyDescent="0.2">
      <c r="A814" s="88">
        <v>7859</v>
      </c>
      <c r="B814" s="89" t="s">
        <v>371</v>
      </c>
      <c r="C814" s="88" t="s">
        <v>1416</v>
      </c>
      <c r="D814" t="str">
        <f t="shared" si="11"/>
        <v>YIPES TRANSMISSION INC</v>
      </c>
      <c r="E814"/>
      <c r="F814"/>
    </row>
    <row r="815" spans="1:6" ht="21" customHeight="1" x14ac:dyDescent="0.2">
      <c r="A815" s="88">
        <v>7860</v>
      </c>
      <c r="B815" s="89" t="s">
        <v>370</v>
      </c>
      <c r="C815" s="88" t="s">
        <v>291</v>
      </c>
      <c r="D815" t="str">
        <f t="shared" si="11"/>
        <v>ACCESS ONE INC A CORPORATION OF ILLINOIS</v>
      </c>
      <c r="E815"/>
      <c r="F815"/>
    </row>
    <row r="816" spans="1:6" ht="21" customHeight="1" x14ac:dyDescent="0.2">
      <c r="A816" s="88">
        <v>7861</v>
      </c>
      <c r="B816" s="89" t="s">
        <v>371</v>
      </c>
      <c r="C816" s="88" t="s">
        <v>1417</v>
      </c>
      <c r="D816" t="str">
        <f t="shared" si="11"/>
        <v>HD MARKETING LLC</v>
      </c>
      <c r="E816"/>
      <c r="F816"/>
    </row>
    <row r="817" spans="1:6" ht="21" customHeight="1" x14ac:dyDescent="0.2">
      <c r="A817" s="88">
        <v>7862</v>
      </c>
      <c r="B817" s="89" t="s">
        <v>371</v>
      </c>
      <c r="C817" s="88" t="s">
        <v>1418</v>
      </c>
      <c r="D817" t="str">
        <f t="shared" si="11"/>
        <v>ZEPHION NETWORKS COMMUNICATIONS INC</v>
      </c>
      <c r="E817"/>
      <c r="F817"/>
    </row>
    <row r="818" spans="1:6" ht="21" customHeight="1" x14ac:dyDescent="0.2">
      <c r="A818" s="88">
        <v>7864</v>
      </c>
      <c r="B818" s="89" t="s">
        <v>371</v>
      </c>
      <c r="C818" s="88" t="s">
        <v>1419</v>
      </c>
      <c r="D818" t="str">
        <f t="shared" si="11"/>
        <v>KMC TELECOM V INC</v>
      </c>
      <c r="E818"/>
      <c r="F818"/>
    </row>
    <row r="819" spans="1:6" ht="21" customHeight="1" x14ac:dyDescent="0.2">
      <c r="A819" s="88">
        <v>7865</v>
      </c>
      <c r="B819" s="89" t="s">
        <v>371</v>
      </c>
      <c r="C819" s="88" t="s">
        <v>1420</v>
      </c>
      <c r="D819" t="str">
        <f t="shared" si="11"/>
        <v>GOBEAM SERVICES INC</v>
      </c>
      <c r="E819"/>
      <c r="F819"/>
    </row>
    <row r="820" spans="1:6" ht="21" customHeight="1" x14ac:dyDescent="0.2">
      <c r="A820" s="88">
        <v>7866</v>
      </c>
      <c r="B820" s="89" t="s">
        <v>370</v>
      </c>
      <c r="C820" s="88" t="s">
        <v>373</v>
      </c>
      <c r="D820" t="str">
        <f t="shared" si="11"/>
        <v>HUNTER COMMUNICATIONS &amp; TECHNOLOGIES LLC</v>
      </c>
      <c r="E820"/>
      <c r="F820"/>
    </row>
    <row r="821" spans="1:6" ht="21" customHeight="1" x14ac:dyDescent="0.2">
      <c r="A821" s="88">
        <v>7867</v>
      </c>
      <c r="B821" s="89" t="s">
        <v>371</v>
      </c>
      <c r="C821" s="88" t="s">
        <v>1421</v>
      </c>
      <c r="D821" t="str">
        <f t="shared" si="11"/>
        <v>TOTAL TELEPHONE CONCEPTS INC</v>
      </c>
      <c r="E821"/>
      <c r="F821"/>
    </row>
    <row r="822" spans="1:6" ht="21" customHeight="1" x14ac:dyDescent="0.2">
      <c r="A822" s="88">
        <v>7868</v>
      </c>
      <c r="B822" s="89" t="s">
        <v>371</v>
      </c>
      <c r="C822" s="88" t="s">
        <v>1422</v>
      </c>
      <c r="D822" t="str">
        <f t="shared" si="11"/>
        <v>WILSHIRE CONNECTION LLC</v>
      </c>
      <c r="E822"/>
      <c r="F822"/>
    </row>
    <row r="823" spans="1:6" ht="21" customHeight="1" x14ac:dyDescent="0.2">
      <c r="A823" s="88">
        <v>7869</v>
      </c>
      <c r="B823" s="89" t="s">
        <v>371</v>
      </c>
      <c r="C823" s="88" t="s">
        <v>1423</v>
      </c>
      <c r="D823" t="str">
        <f t="shared" si="11"/>
        <v>NTC NETWORK LLC</v>
      </c>
      <c r="E823"/>
      <c r="F823"/>
    </row>
    <row r="824" spans="1:6" ht="21" customHeight="1" x14ac:dyDescent="0.2">
      <c r="A824" s="88">
        <v>7870</v>
      </c>
      <c r="B824" s="89" t="s">
        <v>371</v>
      </c>
      <c r="C824" s="88" t="s">
        <v>1424</v>
      </c>
      <c r="D824" t="str">
        <f t="shared" si="11"/>
        <v>GATES COMMUNICATIONS INC</v>
      </c>
      <c r="E824"/>
      <c r="F824"/>
    </row>
    <row r="825" spans="1:6" ht="21" customHeight="1" x14ac:dyDescent="0.2">
      <c r="A825" s="88">
        <v>7871</v>
      </c>
      <c r="B825" s="89" t="s">
        <v>371</v>
      </c>
      <c r="C825" s="88" t="s">
        <v>1425</v>
      </c>
      <c r="D825" t="str">
        <f t="shared" si="11"/>
        <v>CIRCLE COMMUNICATIONS INC</v>
      </c>
      <c r="E825"/>
      <c r="F825"/>
    </row>
    <row r="826" spans="1:6" ht="21" customHeight="1" x14ac:dyDescent="0.2">
      <c r="A826" s="88">
        <v>7872</v>
      </c>
      <c r="B826" s="89" t="s">
        <v>371</v>
      </c>
      <c r="C826" s="88" t="s">
        <v>1426</v>
      </c>
      <c r="D826" t="str">
        <f t="shared" si="11"/>
        <v>TOTAL CALL INTERNATIONAL INC</v>
      </c>
      <c r="E826"/>
      <c r="F826"/>
    </row>
    <row r="827" spans="1:6" ht="21" customHeight="1" x14ac:dyDescent="0.2">
      <c r="A827" s="88">
        <v>7873</v>
      </c>
      <c r="B827" s="89" t="s">
        <v>371</v>
      </c>
      <c r="C827" s="88" t="s">
        <v>1427</v>
      </c>
      <c r="D827" t="str">
        <f t="shared" si="11"/>
        <v>ARBROS COMMUNICATIONS LICENSING CO WEST LLC</v>
      </c>
      <c r="E827"/>
      <c r="F827"/>
    </row>
    <row r="828" spans="1:6" ht="21" customHeight="1" x14ac:dyDescent="0.2">
      <c r="A828" s="88">
        <v>7874</v>
      </c>
      <c r="B828" s="89" t="s">
        <v>371</v>
      </c>
      <c r="C828" s="88" t="s">
        <v>1428</v>
      </c>
      <c r="D828" t="str">
        <f t="shared" si="11"/>
        <v>WEST END COMMUNICATIONS INC</v>
      </c>
      <c r="E828"/>
      <c r="F828"/>
    </row>
    <row r="829" spans="1:6" ht="21" customHeight="1" x14ac:dyDescent="0.2">
      <c r="A829" s="88">
        <v>7875</v>
      </c>
      <c r="B829" s="89" t="s">
        <v>371</v>
      </c>
      <c r="C829" s="88" t="s">
        <v>1429</v>
      </c>
      <c r="D829" t="str">
        <f t="shared" si="11"/>
        <v>ESSEX COMMUNICATIONS INC</v>
      </c>
      <c r="E829"/>
      <c r="F829"/>
    </row>
    <row r="830" spans="1:6" ht="21" customHeight="1" x14ac:dyDescent="0.2">
      <c r="A830" s="88">
        <v>7876</v>
      </c>
      <c r="B830" s="89" t="s">
        <v>371</v>
      </c>
      <c r="C830" s="88" t="s">
        <v>1430</v>
      </c>
      <c r="D830" t="str">
        <f t="shared" ref="D830:D893" si="12">+C830</f>
        <v>CITYNET TELECOM INC</v>
      </c>
      <c r="E830"/>
      <c r="F830"/>
    </row>
    <row r="831" spans="1:6" ht="21" customHeight="1" x14ac:dyDescent="0.2">
      <c r="A831" s="88">
        <v>7877</v>
      </c>
      <c r="B831" s="89" t="s">
        <v>371</v>
      </c>
      <c r="C831" s="88" t="s">
        <v>1431</v>
      </c>
      <c r="D831" t="str">
        <f t="shared" si="12"/>
        <v>TCAST COMMUNICATIONS INC</v>
      </c>
      <c r="E831"/>
      <c r="F831"/>
    </row>
    <row r="832" spans="1:6" ht="21" customHeight="1" x14ac:dyDescent="0.2">
      <c r="A832" s="88">
        <v>7878</v>
      </c>
      <c r="B832" s="89" t="s">
        <v>371</v>
      </c>
      <c r="C832" s="88" t="s">
        <v>1432</v>
      </c>
      <c r="D832" t="str">
        <f t="shared" si="12"/>
        <v>EL PASO NETWORKS LLC</v>
      </c>
      <c r="E832"/>
      <c r="F832"/>
    </row>
    <row r="833" spans="1:6" ht="21" customHeight="1" x14ac:dyDescent="0.2">
      <c r="A833" s="88">
        <v>7879</v>
      </c>
      <c r="B833" s="89" t="s">
        <v>371</v>
      </c>
      <c r="C833" s="88" t="s">
        <v>1433</v>
      </c>
      <c r="D833" t="str">
        <f t="shared" si="12"/>
        <v>AMERICAN PREPAID TELEPHONE SERVICE LLC</v>
      </c>
      <c r="E833"/>
      <c r="F833"/>
    </row>
    <row r="834" spans="1:6" ht="21" customHeight="1" x14ac:dyDescent="0.2">
      <c r="A834" s="88">
        <v>7880</v>
      </c>
      <c r="B834" s="89" t="s">
        <v>371</v>
      </c>
      <c r="C834" s="88" t="s">
        <v>1434</v>
      </c>
      <c r="D834" t="str">
        <f t="shared" si="12"/>
        <v>NXGEN NETWORKS INC</v>
      </c>
      <c r="E834"/>
      <c r="F834"/>
    </row>
    <row r="835" spans="1:6" ht="21" customHeight="1" x14ac:dyDescent="0.2">
      <c r="A835" s="88">
        <v>7881</v>
      </c>
      <c r="B835" s="89" t="s">
        <v>371</v>
      </c>
      <c r="C835" s="88" t="s">
        <v>1435</v>
      </c>
      <c r="D835" t="str">
        <f t="shared" si="12"/>
        <v>DANCRIS TELECOM LLC</v>
      </c>
      <c r="E835"/>
      <c r="F835"/>
    </row>
    <row r="836" spans="1:6" ht="21" customHeight="1" x14ac:dyDescent="0.2">
      <c r="A836" s="88">
        <v>7882</v>
      </c>
      <c r="B836" s="89" t="s">
        <v>371</v>
      </c>
      <c r="C836" s="88" t="s">
        <v>1436</v>
      </c>
      <c r="D836" t="str">
        <f t="shared" si="12"/>
        <v>ZAMA NETWORKS INC</v>
      </c>
      <c r="E836"/>
      <c r="F836"/>
    </row>
    <row r="837" spans="1:6" ht="21" customHeight="1" x14ac:dyDescent="0.2">
      <c r="A837" s="88">
        <v>7883</v>
      </c>
      <c r="B837" s="89" t="s">
        <v>371</v>
      </c>
      <c r="C837" s="88" t="s">
        <v>1437</v>
      </c>
      <c r="D837" t="str">
        <f t="shared" si="12"/>
        <v>MULTA COMMUNICATIONS CORP</v>
      </c>
      <c r="E837"/>
      <c r="F837"/>
    </row>
    <row r="838" spans="1:6" ht="21" customHeight="1" x14ac:dyDescent="0.2">
      <c r="A838" s="88">
        <v>7884</v>
      </c>
      <c r="B838" s="89" t="s">
        <v>371</v>
      </c>
      <c r="C838" s="88" t="s">
        <v>1438</v>
      </c>
      <c r="D838" t="str">
        <f t="shared" si="12"/>
        <v>QUANTUM COMMUNICATIONS LLC</v>
      </c>
      <c r="E838"/>
      <c r="F838"/>
    </row>
    <row r="839" spans="1:6" ht="21" customHeight="1" x14ac:dyDescent="0.2">
      <c r="A839" s="88">
        <v>7885</v>
      </c>
      <c r="B839" s="89" t="s">
        <v>371</v>
      </c>
      <c r="C839" s="88" t="s">
        <v>1439</v>
      </c>
      <c r="D839" t="str">
        <f t="shared" si="12"/>
        <v>SONIX4U INC</v>
      </c>
      <c r="E839"/>
      <c r="F839"/>
    </row>
    <row r="840" spans="1:6" ht="21" customHeight="1" x14ac:dyDescent="0.2">
      <c r="A840" s="88">
        <v>7886</v>
      </c>
      <c r="B840" s="89" t="s">
        <v>371</v>
      </c>
      <c r="C840" s="88" t="s">
        <v>1440</v>
      </c>
      <c r="D840" t="str">
        <f t="shared" si="12"/>
        <v>QUICK TEL INC</v>
      </c>
      <c r="E840"/>
      <c r="F840"/>
    </row>
    <row r="841" spans="1:6" ht="21" customHeight="1" x14ac:dyDescent="0.2">
      <c r="A841" s="88">
        <v>7887</v>
      </c>
      <c r="B841" s="89" t="s">
        <v>371</v>
      </c>
      <c r="C841" s="88" t="s">
        <v>1441</v>
      </c>
      <c r="D841" t="str">
        <f t="shared" si="12"/>
        <v>SCINDO NETWORKS INC</v>
      </c>
      <c r="E841"/>
      <c r="F841"/>
    </row>
    <row r="842" spans="1:6" ht="21" customHeight="1" x14ac:dyDescent="0.2">
      <c r="A842" s="88">
        <v>7888</v>
      </c>
      <c r="B842" s="89" t="s">
        <v>371</v>
      </c>
      <c r="C842" s="88" t="s">
        <v>1442</v>
      </c>
      <c r="D842" t="str">
        <f t="shared" si="12"/>
        <v>VERIZON AVENUE CORP</v>
      </c>
      <c r="E842"/>
      <c r="F842"/>
    </row>
    <row r="843" spans="1:6" ht="21" customHeight="1" x14ac:dyDescent="0.2">
      <c r="A843" s="88">
        <v>7889</v>
      </c>
      <c r="B843" s="89" t="s">
        <v>371</v>
      </c>
      <c r="C843" s="88" t="s">
        <v>1443</v>
      </c>
      <c r="D843" t="str">
        <f t="shared" si="12"/>
        <v>NETWORK US INC</v>
      </c>
      <c r="E843"/>
      <c r="F843"/>
    </row>
    <row r="844" spans="1:6" ht="21" customHeight="1" x14ac:dyDescent="0.2">
      <c r="A844" s="88">
        <v>7890</v>
      </c>
      <c r="B844" s="89" t="s">
        <v>371</v>
      </c>
      <c r="C844" s="88" t="s">
        <v>1444</v>
      </c>
      <c r="D844" t="str">
        <f t="shared" si="12"/>
        <v>ENRON TELECOMMUNICATIONS INC</v>
      </c>
      <c r="E844"/>
      <c r="F844"/>
    </row>
    <row r="845" spans="1:6" ht="21" customHeight="1" x14ac:dyDescent="0.2">
      <c r="A845" s="88">
        <v>7891</v>
      </c>
      <c r="B845" s="89" t="s">
        <v>371</v>
      </c>
      <c r="C845" s="88" t="s">
        <v>1445</v>
      </c>
      <c r="D845" t="str">
        <f t="shared" si="12"/>
        <v>TELECOMEZ CORP</v>
      </c>
      <c r="E845"/>
      <c r="F845"/>
    </row>
    <row r="846" spans="1:6" ht="21" customHeight="1" x14ac:dyDescent="0.2">
      <c r="A846" s="88">
        <v>7892</v>
      </c>
      <c r="B846" s="89" t="s">
        <v>371</v>
      </c>
      <c r="C846" s="88" t="s">
        <v>1446</v>
      </c>
      <c r="D846" t="str">
        <f t="shared" si="12"/>
        <v>GE BUSINESS PRODUCTIVITY SOLUTIONS INC</v>
      </c>
      <c r="E846"/>
      <c r="F846"/>
    </row>
    <row r="847" spans="1:6" ht="21" customHeight="1" x14ac:dyDescent="0.2">
      <c r="A847" s="88">
        <v>7893</v>
      </c>
      <c r="B847" s="89" t="s">
        <v>371</v>
      </c>
      <c r="C847" s="88" t="s">
        <v>1447</v>
      </c>
      <c r="D847" t="str">
        <f t="shared" si="12"/>
        <v>ESCHELON TELECOM OF OREGON INC</v>
      </c>
      <c r="E847"/>
      <c r="F847"/>
    </row>
    <row r="848" spans="1:6" ht="21" customHeight="1" x14ac:dyDescent="0.2">
      <c r="A848" s="88">
        <v>7894</v>
      </c>
      <c r="B848" s="89" t="s">
        <v>370</v>
      </c>
      <c r="C848" s="88" t="s">
        <v>248</v>
      </c>
      <c r="D848" t="str">
        <f t="shared" si="12"/>
        <v>COMCAST PHONE OF OREGON LLC</v>
      </c>
      <c r="E848"/>
      <c r="F848"/>
    </row>
    <row r="849" spans="1:6" ht="21" customHeight="1" x14ac:dyDescent="0.2">
      <c r="A849" s="88">
        <v>7895</v>
      </c>
      <c r="B849" s="89" t="s">
        <v>370</v>
      </c>
      <c r="C849" s="88" t="s">
        <v>285</v>
      </c>
      <c r="D849" t="str">
        <f t="shared" si="12"/>
        <v>INCONTACT INC</v>
      </c>
      <c r="E849"/>
      <c r="F849"/>
    </row>
    <row r="850" spans="1:6" ht="21" customHeight="1" x14ac:dyDescent="0.2">
      <c r="A850" s="88">
        <v>7896</v>
      </c>
      <c r="B850" s="89" t="s">
        <v>371</v>
      </c>
      <c r="C850" s="88" t="s">
        <v>1448</v>
      </c>
      <c r="D850" t="str">
        <f t="shared" si="12"/>
        <v>REDUCED RATE LONG DISTANCE LLC</v>
      </c>
      <c r="E850"/>
      <c r="F850"/>
    </row>
    <row r="851" spans="1:6" ht="21" customHeight="1" x14ac:dyDescent="0.2">
      <c r="A851" s="88">
        <v>7897</v>
      </c>
      <c r="B851" s="89" t="s">
        <v>371</v>
      </c>
      <c r="C851" s="88" t="s">
        <v>1449</v>
      </c>
      <c r="D851" t="str">
        <f t="shared" si="12"/>
        <v>TELEGENIUS INC</v>
      </c>
      <c r="E851"/>
      <c r="F851"/>
    </row>
    <row r="852" spans="1:6" ht="21" customHeight="1" x14ac:dyDescent="0.2">
      <c r="A852" s="88">
        <v>7898</v>
      </c>
      <c r="B852" s="89" t="s">
        <v>371</v>
      </c>
      <c r="C852" s="88" t="s">
        <v>1450</v>
      </c>
      <c r="D852" t="str">
        <f t="shared" si="12"/>
        <v>TELEFYNE INC</v>
      </c>
      <c r="E852"/>
      <c r="F852"/>
    </row>
    <row r="853" spans="1:6" ht="21" customHeight="1" x14ac:dyDescent="0.2">
      <c r="A853" s="88">
        <v>7899</v>
      </c>
      <c r="B853" s="89" t="s">
        <v>371</v>
      </c>
      <c r="C853" s="88" t="s">
        <v>1451</v>
      </c>
      <c r="D853" t="str">
        <f t="shared" si="12"/>
        <v>ONYX TELECOM INC</v>
      </c>
      <c r="E853"/>
      <c r="F853"/>
    </row>
    <row r="854" spans="1:6" ht="21" customHeight="1" x14ac:dyDescent="0.2">
      <c r="A854" s="88">
        <v>7900</v>
      </c>
      <c r="B854" s="89" t="s">
        <v>371</v>
      </c>
      <c r="C854" s="88" t="s">
        <v>1452</v>
      </c>
      <c r="D854" t="str">
        <f t="shared" si="12"/>
        <v>GLOBAL CREST COMMUNICATIONS INC</v>
      </c>
      <c r="E854"/>
      <c r="F854"/>
    </row>
    <row r="855" spans="1:6" ht="21" customHeight="1" x14ac:dyDescent="0.2">
      <c r="A855" s="88">
        <v>7901</v>
      </c>
      <c r="B855" s="89" t="s">
        <v>370</v>
      </c>
      <c r="C855" s="88" t="s">
        <v>249</v>
      </c>
      <c r="D855" t="str">
        <f t="shared" si="12"/>
        <v>CITY OF PORTLAND</v>
      </c>
      <c r="E855"/>
      <c r="F855"/>
    </row>
    <row r="856" spans="1:6" ht="21" customHeight="1" x14ac:dyDescent="0.2">
      <c r="A856" s="88">
        <v>7903</v>
      </c>
      <c r="B856" s="89" t="s">
        <v>370</v>
      </c>
      <c r="C856" s="88" t="s">
        <v>250</v>
      </c>
      <c r="D856" t="str">
        <f t="shared" si="12"/>
        <v>AXXIS COMMUNICATION INC</v>
      </c>
      <c r="E856"/>
      <c r="F856"/>
    </row>
    <row r="857" spans="1:6" ht="21" customHeight="1" x14ac:dyDescent="0.2">
      <c r="A857" s="88">
        <v>7904</v>
      </c>
      <c r="B857" s="89" t="s">
        <v>371</v>
      </c>
      <c r="C857" s="88" t="s">
        <v>1453</v>
      </c>
      <c r="D857" t="str">
        <f t="shared" si="12"/>
        <v>AMERICA'S DIGITAL SATELITE TELEPHONE INC</v>
      </c>
      <c r="E857"/>
      <c r="F857"/>
    </row>
    <row r="858" spans="1:6" ht="21" customHeight="1" x14ac:dyDescent="0.2">
      <c r="A858" s="88">
        <v>7905</v>
      </c>
      <c r="B858" s="89" t="s">
        <v>371</v>
      </c>
      <c r="C858" s="88" t="s">
        <v>1454</v>
      </c>
      <c r="D858" t="str">
        <f t="shared" si="12"/>
        <v>OPTICAL TELEPHONE CORP</v>
      </c>
      <c r="E858"/>
      <c r="F858"/>
    </row>
    <row r="859" spans="1:6" ht="21" customHeight="1" x14ac:dyDescent="0.2">
      <c r="A859" s="88">
        <v>7906</v>
      </c>
      <c r="B859" s="89" t="s">
        <v>371</v>
      </c>
      <c r="C859" s="88" t="s">
        <v>1455</v>
      </c>
      <c r="D859" t="str">
        <f t="shared" si="12"/>
        <v>ENVISAGE INC</v>
      </c>
      <c r="E859"/>
      <c r="F859"/>
    </row>
    <row r="860" spans="1:6" ht="21" customHeight="1" x14ac:dyDescent="0.2">
      <c r="A860" s="88">
        <v>7907</v>
      </c>
      <c r="B860" s="89" t="s">
        <v>371</v>
      </c>
      <c r="C860" s="88" t="s">
        <v>1456</v>
      </c>
      <c r="D860" t="str">
        <f t="shared" si="12"/>
        <v>WORLD COMMUNICATIONS SATELLITE SERVICES INC</v>
      </c>
      <c r="E860"/>
      <c r="F860"/>
    </row>
    <row r="861" spans="1:6" ht="21" customHeight="1" x14ac:dyDescent="0.2">
      <c r="A861" s="88">
        <v>7908</v>
      </c>
      <c r="B861" s="89" t="s">
        <v>371</v>
      </c>
      <c r="C861" s="88" t="s">
        <v>1457</v>
      </c>
      <c r="D861" t="str">
        <f t="shared" si="12"/>
        <v>WEBWEAVER LLC</v>
      </c>
      <c r="E861"/>
      <c r="F861"/>
    </row>
    <row r="862" spans="1:6" ht="21" customHeight="1" x14ac:dyDescent="0.2">
      <c r="A862" s="88">
        <v>7909</v>
      </c>
      <c r="B862" s="89" t="s">
        <v>370</v>
      </c>
      <c r="C862" s="88" t="s">
        <v>251</v>
      </c>
      <c r="D862" t="str">
        <f t="shared" si="12"/>
        <v>BENDTEL INC</v>
      </c>
      <c r="E862"/>
      <c r="F862"/>
    </row>
    <row r="863" spans="1:6" ht="21" customHeight="1" x14ac:dyDescent="0.2">
      <c r="A863" s="88">
        <v>7910</v>
      </c>
      <c r="B863" s="89" t="s">
        <v>371</v>
      </c>
      <c r="C863" s="88" t="s">
        <v>1458</v>
      </c>
      <c r="D863" t="str">
        <f t="shared" si="12"/>
        <v>OREGON TELECOM INC</v>
      </c>
      <c r="E863"/>
      <c r="F863"/>
    </row>
    <row r="864" spans="1:6" ht="21" customHeight="1" x14ac:dyDescent="0.2">
      <c r="A864" s="88">
        <v>7911</v>
      </c>
      <c r="B864" s="89" t="s">
        <v>371</v>
      </c>
      <c r="C864" s="88" t="s">
        <v>1459</v>
      </c>
      <c r="D864" t="str">
        <f t="shared" si="12"/>
        <v>NORCOM INC</v>
      </c>
      <c r="E864"/>
      <c r="F864"/>
    </row>
    <row r="865" spans="1:6" ht="21" customHeight="1" x14ac:dyDescent="0.2">
      <c r="A865" s="88">
        <v>7913</v>
      </c>
      <c r="B865" s="89" t="s">
        <v>371</v>
      </c>
      <c r="C865" s="88" t="s">
        <v>1460</v>
      </c>
      <c r="D865" t="str">
        <f t="shared" si="12"/>
        <v>IAG INC</v>
      </c>
      <c r="E865"/>
      <c r="F865"/>
    </row>
    <row r="866" spans="1:6" ht="21" customHeight="1" x14ac:dyDescent="0.2">
      <c r="A866" s="88">
        <v>7914</v>
      </c>
      <c r="B866" s="89" t="s">
        <v>371</v>
      </c>
      <c r="C866" s="88" t="s">
        <v>1461</v>
      </c>
      <c r="D866" t="str">
        <f t="shared" si="12"/>
        <v>KEEN LD INC</v>
      </c>
      <c r="E866"/>
      <c r="F866"/>
    </row>
    <row r="867" spans="1:6" ht="21" customHeight="1" x14ac:dyDescent="0.2">
      <c r="A867" s="88">
        <v>7915</v>
      </c>
      <c r="B867" s="89" t="s">
        <v>370</v>
      </c>
      <c r="C867" s="88" t="s">
        <v>252</v>
      </c>
      <c r="D867" t="str">
        <f t="shared" si="12"/>
        <v>DOUGLAS SERVICES INC</v>
      </c>
      <c r="E867"/>
      <c r="F867"/>
    </row>
    <row r="868" spans="1:6" ht="21" customHeight="1" x14ac:dyDescent="0.2">
      <c r="A868" s="88">
        <v>7916</v>
      </c>
      <c r="B868" s="89" t="s">
        <v>371</v>
      </c>
      <c r="C868" s="88" t="s">
        <v>1462</v>
      </c>
      <c r="D868" t="str">
        <f t="shared" si="12"/>
        <v>NTERA INC</v>
      </c>
      <c r="E868"/>
      <c r="F868"/>
    </row>
    <row r="869" spans="1:6" ht="21" customHeight="1" x14ac:dyDescent="0.2">
      <c r="A869" s="88">
        <v>7917</v>
      </c>
      <c r="B869" s="89" t="s">
        <v>371</v>
      </c>
      <c r="C869" s="88" t="s">
        <v>1463</v>
      </c>
      <c r="D869" t="str">
        <f t="shared" si="12"/>
        <v>ATMC INC</v>
      </c>
      <c r="E869"/>
      <c r="F869"/>
    </row>
    <row r="870" spans="1:6" ht="21" customHeight="1" x14ac:dyDescent="0.2">
      <c r="A870" s="88">
        <v>7918</v>
      </c>
      <c r="B870" s="89" t="s">
        <v>371</v>
      </c>
      <c r="C870" s="88" t="s">
        <v>1464</v>
      </c>
      <c r="D870" t="str">
        <f t="shared" si="12"/>
        <v>COASTCOM INC</v>
      </c>
      <c r="E870"/>
      <c r="F870"/>
    </row>
    <row r="871" spans="1:6" ht="21" customHeight="1" x14ac:dyDescent="0.2">
      <c r="A871" s="88">
        <v>7919</v>
      </c>
      <c r="B871" s="89" t="s">
        <v>371</v>
      </c>
      <c r="C871" s="88" t="s">
        <v>1465</v>
      </c>
      <c r="D871" t="str">
        <f t="shared" si="12"/>
        <v>VITCOM CORP</v>
      </c>
      <c r="E871"/>
      <c r="F871"/>
    </row>
    <row r="872" spans="1:6" ht="21" customHeight="1" x14ac:dyDescent="0.2">
      <c r="A872" s="88">
        <v>7920</v>
      </c>
      <c r="B872" s="89" t="s">
        <v>371</v>
      </c>
      <c r="C872" s="88" t="s">
        <v>1466</v>
      </c>
      <c r="D872" t="str">
        <f t="shared" si="12"/>
        <v>ATEL CC INC</v>
      </c>
      <c r="E872"/>
      <c r="F872"/>
    </row>
    <row r="873" spans="1:6" ht="21" customHeight="1" x14ac:dyDescent="0.2">
      <c r="A873" s="88">
        <v>7921</v>
      </c>
      <c r="B873" s="89" t="s">
        <v>371</v>
      </c>
      <c r="C873" s="88" t="s">
        <v>1467</v>
      </c>
      <c r="D873" t="str">
        <f t="shared" si="12"/>
        <v>TREX COMMUNICATIONS INC</v>
      </c>
      <c r="E873"/>
      <c r="F873"/>
    </row>
    <row r="874" spans="1:6" ht="21" customHeight="1" x14ac:dyDescent="0.2">
      <c r="A874" s="88">
        <v>7922</v>
      </c>
      <c r="B874" s="89" t="s">
        <v>371</v>
      </c>
      <c r="C874" s="88" t="s">
        <v>1468</v>
      </c>
      <c r="D874" t="str">
        <f t="shared" si="12"/>
        <v>NORTHWEST OPEN ACCESS NETWORK OREGON</v>
      </c>
      <c r="E874"/>
      <c r="F874"/>
    </row>
    <row r="875" spans="1:6" ht="21" customHeight="1" x14ac:dyDescent="0.2">
      <c r="A875" s="88">
        <v>7923</v>
      </c>
      <c r="B875" s="89" t="s">
        <v>370</v>
      </c>
      <c r="C875" s="88" t="s">
        <v>253</v>
      </c>
      <c r="D875" t="str">
        <f t="shared" si="12"/>
        <v>HOOD RIVER ELECTRIC COOPERATIVE INC</v>
      </c>
      <c r="E875"/>
      <c r="F875"/>
    </row>
    <row r="876" spans="1:6" ht="21" customHeight="1" x14ac:dyDescent="0.2">
      <c r="A876" s="88">
        <v>7924</v>
      </c>
      <c r="B876" s="89" t="s">
        <v>371</v>
      </c>
      <c r="C876" s="88" t="s">
        <v>1469</v>
      </c>
      <c r="D876" t="str">
        <f t="shared" si="12"/>
        <v>UMATILLA ELECTRIC COOPERATIVE ASSN</v>
      </c>
      <c r="E876"/>
      <c r="F876"/>
    </row>
    <row r="877" spans="1:6" ht="21" customHeight="1" x14ac:dyDescent="0.2">
      <c r="A877" s="88">
        <v>7925</v>
      </c>
      <c r="B877" s="89" t="s">
        <v>371</v>
      </c>
      <c r="C877" s="88" t="s">
        <v>1470</v>
      </c>
      <c r="D877" t="str">
        <f t="shared" si="12"/>
        <v>ONESTAR COMMUNICATIONS LLC</v>
      </c>
      <c r="E877"/>
      <c r="F877"/>
    </row>
    <row r="878" spans="1:6" ht="21" customHeight="1" x14ac:dyDescent="0.2">
      <c r="A878" s="88">
        <v>7926</v>
      </c>
      <c r="B878" s="89" t="s">
        <v>371</v>
      </c>
      <c r="C878" s="88" t="s">
        <v>1471</v>
      </c>
      <c r="D878" t="str">
        <f t="shared" si="12"/>
        <v>AMERICAN DIGITAL COMMUNICATIONS INC</v>
      </c>
      <c r="E878"/>
      <c r="F878"/>
    </row>
    <row r="879" spans="1:6" ht="21" customHeight="1" x14ac:dyDescent="0.2">
      <c r="A879" s="88">
        <v>7927</v>
      </c>
      <c r="B879" s="89" t="s">
        <v>371</v>
      </c>
      <c r="C879" s="88" t="s">
        <v>1472</v>
      </c>
      <c r="D879" t="str">
        <f t="shared" si="12"/>
        <v>RESORT NETWORK SERVICES LLC</v>
      </c>
      <c r="E879"/>
      <c r="F879"/>
    </row>
    <row r="880" spans="1:6" ht="21" customHeight="1" x14ac:dyDescent="0.2">
      <c r="A880" s="88">
        <v>7928</v>
      </c>
      <c r="B880" s="89" t="s">
        <v>371</v>
      </c>
      <c r="C880" s="88" t="s">
        <v>1473</v>
      </c>
      <c r="D880" t="str">
        <f t="shared" si="12"/>
        <v>EIGHT 9 LINE LLC</v>
      </c>
      <c r="E880"/>
      <c r="F880"/>
    </row>
    <row r="881" spans="1:6" ht="21" customHeight="1" x14ac:dyDescent="0.2">
      <c r="A881" s="88">
        <v>7929</v>
      </c>
      <c r="B881" s="89" t="s">
        <v>370</v>
      </c>
      <c r="C881" s="88" t="s">
        <v>687</v>
      </c>
      <c r="D881" t="str">
        <f t="shared" si="12"/>
        <v>HYPERCUBE NETWORKS LLC</v>
      </c>
      <c r="E881"/>
      <c r="F881"/>
    </row>
    <row r="882" spans="1:6" ht="21" customHeight="1" x14ac:dyDescent="0.2">
      <c r="A882" s="88">
        <v>7930</v>
      </c>
      <c r="B882" s="89" t="s">
        <v>370</v>
      </c>
      <c r="C882" s="88" t="s">
        <v>254</v>
      </c>
      <c r="D882" t="str">
        <f t="shared" si="12"/>
        <v>WIRED OR WIRELESS INC</v>
      </c>
      <c r="E882"/>
      <c r="F882"/>
    </row>
    <row r="883" spans="1:6" ht="21" customHeight="1" x14ac:dyDescent="0.2">
      <c r="A883" s="88">
        <v>7931</v>
      </c>
      <c r="B883" s="89" t="s">
        <v>371</v>
      </c>
      <c r="C883" s="88" t="s">
        <v>1474</v>
      </c>
      <c r="D883" t="str">
        <f t="shared" si="12"/>
        <v>BAK COMMUNICATIONS LLC</v>
      </c>
      <c r="E883"/>
      <c r="F883"/>
    </row>
    <row r="884" spans="1:6" ht="21" customHeight="1" x14ac:dyDescent="0.2">
      <c r="A884" s="88">
        <v>7932</v>
      </c>
      <c r="B884" s="89" t="s">
        <v>371</v>
      </c>
      <c r="C884" s="88" t="s">
        <v>1475</v>
      </c>
      <c r="D884" t="str">
        <f t="shared" si="12"/>
        <v>UNITED TECHNOLOGICAL SYSTEMS INC</v>
      </c>
      <c r="E884"/>
      <c r="F884"/>
    </row>
    <row r="885" spans="1:6" ht="21" customHeight="1" x14ac:dyDescent="0.2">
      <c r="A885" s="88">
        <v>7933</v>
      </c>
      <c r="B885" s="89" t="s">
        <v>371</v>
      </c>
      <c r="C885" s="88" t="s">
        <v>1476</v>
      </c>
      <c r="D885" t="str">
        <f t="shared" si="12"/>
        <v>TALKNOW INC</v>
      </c>
      <c r="E885"/>
      <c r="F885"/>
    </row>
    <row r="886" spans="1:6" ht="21" customHeight="1" x14ac:dyDescent="0.2">
      <c r="A886" s="88">
        <v>7934</v>
      </c>
      <c r="B886" s="89" t="s">
        <v>371</v>
      </c>
      <c r="C886" s="88" t="s">
        <v>1477</v>
      </c>
      <c r="D886" t="str">
        <f t="shared" si="12"/>
        <v>TDI COMMUNICATIONS INC</v>
      </c>
      <c r="E886"/>
      <c r="F886"/>
    </row>
    <row r="887" spans="1:6" ht="21" customHeight="1" x14ac:dyDescent="0.2">
      <c r="A887" s="88">
        <v>7935</v>
      </c>
      <c r="B887" s="89" t="s">
        <v>371</v>
      </c>
      <c r="C887" s="88" t="s">
        <v>1478</v>
      </c>
      <c r="D887" t="str">
        <f t="shared" si="12"/>
        <v>X2COMM INC</v>
      </c>
      <c r="E887"/>
      <c r="F887"/>
    </row>
    <row r="888" spans="1:6" ht="21" customHeight="1" x14ac:dyDescent="0.2">
      <c r="A888" s="88">
        <v>7936</v>
      </c>
      <c r="B888" s="89" t="s">
        <v>371</v>
      </c>
      <c r="C888" s="88" t="s">
        <v>1479</v>
      </c>
      <c r="D888" t="str">
        <f t="shared" si="12"/>
        <v>NEXT GEN PHONE SYSTEMS INC</v>
      </c>
      <c r="E888"/>
      <c r="F888"/>
    </row>
    <row r="889" spans="1:6" ht="21" customHeight="1" x14ac:dyDescent="0.2">
      <c r="A889" s="88">
        <v>7937</v>
      </c>
      <c r="B889" s="89" t="s">
        <v>371</v>
      </c>
      <c r="C889" s="88" t="s">
        <v>1480</v>
      </c>
      <c r="D889" t="str">
        <f t="shared" si="12"/>
        <v>CONRED TELECOM INC</v>
      </c>
      <c r="E889"/>
      <c r="F889"/>
    </row>
    <row r="890" spans="1:6" ht="21" customHeight="1" x14ac:dyDescent="0.2">
      <c r="A890" s="88">
        <v>7938</v>
      </c>
      <c r="B890" s="89" t="s">
        <v>370</v>
      </c>
      <c r="C890" s="88" t="s">
        <v>255</v>
      </c>
      <c r="D890" t="str">
        <f t="shared" si="12"/>
        <v>QUALITYLIFE INTERGOVERNMENTAL AGENCY</v>
      </c>
      <c r="E890"/>
      <c r="F890"/>
    </row>
    <row r="891" spans="1:6" ht="21" customHeight="1" x14ac:dyDescent="0.2">
      <c r="A891" s="88">
        <v>7941</v>
      </c>
      <c r="B891" s="89" t="s">
        <v>371</v>
      </c>
      <c r="C891" s="88" t="s">
        <v>1481</v>
      </c>
      <c r="D891" t="str">
        <f t="shared" si="12"/>
        <v>TAC LICENSE CORP</v>
      </c>
      <c r="E891"/>
      <c r="F891"/>
    </row>
    <row r="892" spans="1:6" ht="21" customHeight="1" x14ac:dyDescent="0.2">
      <c r="A892" s="88">
        <v>7942</v>
      </c>
      <c r="B892" s="89" t="s">
        <v>371</v>
      </c>
      <c r="C892" s="88" t="s">
        <v>1482</v>
      </c>
      <c r="D892" t="str">
        <f t="shared" si="12"/>
        <v>QX TELECOM LLC</v>
      </c>
      <c r="E892"/>
      <c r="F892"/>
    </row>
    <row r="893" spans="1:6" ht="21" customHeight="1" x14ac:dyDescent="0.2">
      <c r="A893" s="88">
        <v>7950</v>
      </c>
      <c r="B893" s="89" t="s">
        <v>370</v>
      </c>
      <c r="C893" s="88" t="s">
        <v>374</v>
      </c>
      <c r="D893" t="str">
        <f t="shared" si="12"/>
        <v>NEW CINGULAR WIRELESS PCS LLC</v>
      </c>
      <c r="E893"/>
      <c r="F893"/>
    </row>
    <row r="894" spans="1:6" ht="21" customHeight="1" x14ac:dyDescent="0.2">
      <c r="A894" s="88">
        <v>7951</v>
      </c>
      <c r="B894" s="89" t="s">
        <v>370</v>
      </c>
      <c r="C894" s="88" t="s">
        <v>390</v>
      </c>
      <c r="D894" t="str">
        <f t="shared" ref="D894:D957" si="13">+C894</f>
        <v>FUZION WIRELESS COMMUNICATIONS INC</v>
      </c>
      <c r="E894"/>
      <c r="F894"/>
    </row>
    <row r="895" spans="1:6" ht="21" customHeight="1" x14ac:dyDescent="0.2">
      <c r="A895" s="88">
        <v>7952</v>
      </c>
      <c r="B895" s="89" t="s">
        <v>370</v>
      </c>
      <c r="C895" s="88" t="s">
        <v>331</v>
      </c>
      <c r="D895" t="str">
        <f t="shared" si="13"/>
        <v>EDGE WIRELESS LLC</v>
      </c>
      <c r="E895"/>
      <c r="F895"/>
    </row>
    <row r="896" spans="1:6" ht="21" customHeight="1" x14ac:dyDescent="0.2">
      <c r="A896" s="88">
        <v>7953</v>
      </c>
      <c r="B896" s="89" t="s">
        <v>370</v>
      </c>
      <c r="C896" s="88" t="s">
        <v>332</v>
      </c>
      <c r="D896" t="str">
        <f t="shared" si="13"/>
        <v>CRICKET COMMUNICATIONS INC</v>
      </c>
      <c r="E896"/>
      <c r="F896"/>
    </row>
    <row r="897" spans="1:6" ht="21" customHeight="1" x14ac:dyDescent="0.2">
      <c r="A897" s="88">
        <v>7954</v>
      </c>
      <c r="B897" s="89" t="s">
        <v>370</v>
      </c>
      <c r="C897" s="88" t="s">
        <v>313</v>
      </c>
      <c r="D897" t="str">
        <f t="shared" si="13"/>
        <v>T-MOBILE USA INC</v>
      </c>
      <c r="E897"/>
      <c r="F897"/>
    </row>
    <row r="898" spans="1:6" ht="21" customHeight="1" x14ac:dyDescent="0.2">
      <c r="A898" s="88">
        <v>7955</v>
      </c>
      <c r="B898" s="89" t="s">
        <v>370</v>
      </c>
      <c r="C898" s="88" t="s">
        <v>236</v>
      </c>
      <c r="D898" t="str">
        <f t="shared" si="13"/>
        <v>FARMERS MUTUAL TELEPHONE COMPANY</v>
      </c>
      <c r="E898"/>
      <c r="F898"/>
    </row>
    <row r="899" spans="1:6" ht="21" customHeight="1" x14ac:dyDescent="0.2">
      <c r="A899" s="88">
        <v>7956</v>
      </c>
      <c r="B899" s="89" t="s">
        <v>370</v>
      </c>
      <c r="C899" s="88" t="s">
        <v>314</v>
      </c>
      <c r="D899" t="str">
        <f t="shared" si="13"/>
        <v>SPRINT PCS</v>
      </c>
      <c r="E899"/>
      <c r="F899"/>
    </row>
    <row r="900" spans="1:6" ht="21" customHeight="1" x14ac:dyDescent="0.2">
      <c r="A900" s="88">
        <v>7957</v>
      </c>
      <c r="B900" s="89" t="s">
        <v>370</v>
      </c>
      <c r="C900" s="88" t="s">
        <v>315</v>
      </c>
      <c r="D900" t="str">
        <f t="shared" si="13"/>
        <v>UNITED STATES CELLULAR CORP</v>
      </c>
      <c r="E900"/>
      <c r="F900"/>
    </row>
    <row r="901" spans="1:6" ht="21" customHeight="1" x14ac:dyDescent="0.2">
      <c r="A901" s="88">
        <v>7958</v>
      </c>
      <c r="B901" s="89" t="s">
        <v>370</v>
      </c>
      <c r="C901" s="88" t="s">
        <v>391</v>
      </c>
      <c r="D901" t="str">
        <f t="shared" si="13"/>
        <v>NEWCOM WIRELESS LLC</v>
      </c>
      <c r="E901"/>
      <c r="F901"/>
    </row>
    <row r="902" spans="1:6" ht="21" customHeight="1" x14ac:dyDescent="0.2">
      <c r="A902" s="88">
        <v>7959</v>
      </c>
      <c r="B902" s="89" t="s">
        <v>370</v>
      </c>
      <c r="C902" s="88" t="s">
        <v>333</v>
      </c>
      <c r="D902" t="str">
        <f t="shared" si="13"/>
        <v>NEXTEL WEST CORP</v>
      </c>
      <c r="E902"/>
      <c r="F902"/>
    </row>
    <row r="903" spans="1:6" ht="21" customHeight="1" x14ac:dyDescent="0.2">
      <c r="A903" s="88">
        <v>7960</v>
      </c>
      <c r="B903" s="89" t="s">
        <v>370</v>
      </c>
      <c r="C903" s="88" t="s">
        <v>334</v>
      </c>
      <c r="D903" t="str">
        <f t="shared" si="13"/>
        <v>RCC HOLDINGS INC</v>
      </c>
      <c r="E903"/>
      <c r="F903"/>
    </row>
    <row r="904" spans="1:6" ht="21" customHeight="1" x14ac:dyDescent="0.2">
      <c r="A904" s="88">
        <v>7961</v>
      </c>
      <c r="B904" s="89" t="s">
        <v>370</v>
      </c>
      <c r="C904" s="88" t="s">
        <v>392</v>
      </c>
      <c r="D904" t="str">
        <f t="shared" si="13"/>
        <v>REGIONET WIRELESS OPERATIONS LLC</v>
      </c>
      <c r="E904"/>
      <c r="F904"/>
    </row>
    <row r="905" spans="1:6" ht="21" customHeight="1" x14ac:dyDescent="0.2">
      <c r="A905" s="88">
        <v>7962</v>
      </c>
      <c r="B905" s="89" t="s">
        <v>370</v>
      </c>
      <c r="C905" s="88" t="s">
        <v>393</v>
      </c>
      <c r="D905" t="str">
        <f t="shared" si="13"/>
        <v>NEVADA WIRELESS</v>
      </c>
      <c r="E905"/>
      <c r="F905"/>
    </row>
    <row r="906" spans="1:6" ht="21" customHeight="1" x14ac:dyDescent="0.2">
      <c r="A906" s="88">
        <v>7963</v>
      </c>
      <c r="B906" s="89" t="s">
        <v>370</v>
      </c>
      <c r="C906" s="88" t="s">
        <v>394</v>
      </c>
      <c r="D906" t="str">
        <f t="shared" si="13"/>
        <v>LITCHFIELD COUNTY CELLULAR INC</v>
      </c>
      <c r="E906"/>
      <c r="F906"/>
    </row>
    <row r="907" spans="1:6" ht="21" customHeight="1" x14ac:dyDescent="0.2">
      <c r="A907" s="88">
        <v>7964</v>
      </c>
      <c r="B907" s="89" t="s">
        <v>370</v>
      </c>
      <c r="C907" s="88" t="s">
        <v>395</v>
      </c>
      <c r="D907" t="str">
        <f t="shared" si="13"/>
        <v>BMCT LP</v>
      </c>
      <c r="E907"/>
      <c r="F907"/>
    </row>
    <row r="908" spans="1:6" ht="21" customHeight="1" x14ac:dyDescent="0.2">
      <c r="A908" s="88">
        <v>7965</v>
      </c>
      <c r="B908" s="89" t="s">
        <v>370</v>
      </c>
      <c r="C908" s="88" t="s">
        <v>335</v>
      </c>
      <c r="D908" t="str">
        <f t="shared" si="13"/>
        <v>WESTERN WIRELESS CORP</v>
      </c>
      <c r="E908"/>
      <c r="F908"/>
    </row>
    <row r="909" spans="1:6" ht="21" customHeight="1" x14ac:dyDescent="0.2">
      <c r="A909" s="88">
        <v>7966</v>
      </c>
      <c r="B909" s="89" t="s">
        <v>370</v>
      </c>
      <c r="C909" s="88" t="s">
        <v>336</v>
      </c>
      <c r="D909" t="str">
        <f t="shared" si="13"/>
        <v>QWEST WIRELESS</v>
      </c>
      <c r="E909"/>
      <c r="F909"/>
    </row>
    <row r="910" spans="1:6" ht="21" customHeight="1" x14ac:dyDescent="0.2">
      <c r="A910" s="88">
        <v>7967</v>
      </c>
      <c r="B910" s="89" t="s">
        <v>370</v>
      </c>
      <c r="C910" s="88" t="s">
        <v>396</v>
      </c>
      <c r="D910" t="str">
        <f t="shared" si="13"/>
        <v>CELLCO PARTNERSHIP DBA VERIZON WIRELESS</v>
      </c>
      <c r="E910"/>
      <c r="F910"/>
    </row>
    <row r="911" spans="1:6" ht="21" customHeight="1" x14ac:dyDescent="0.2">
      <c r="A911" s="88">
        <v>7971</v>
      </c>
      <c r="B911" s="89" t="s">
        <v>371</v>
      </c>
      <c r="C911" s="88" t="s">
        <v>1483</v>
      </c>
      <c r="D911" t="str">
        <f t="shared" si="13"/>
        <v>TRIBAL ONE BROADBAND TECHNOLOGIES</v>
      </c>
      <c r="E911"/>
      <c r="F911"/>
    </row>
    <row r="912" spans="1:6" ht="21" customHeight="1" x14ac:dyDescent="0.2">
      <c r="A912" s="88">
        <v>7972</v>
      </c>
      <c r="B912" s="89" t="s">
        <v>370</v>
      </c>
      <c r="C912" s="88" t="s">
        <v>256</v>
      </c>
      <c r="D912" t="str">
        <f t="shared" si="13"/>
        <v>BCN TELECOM INC</v>
      </c>
      <c r="E912"/>
      <c r="F912"/>
    </row>
    <row r="913" spans="1:6" ht="21" customHeight="1" x14ac:dyDescent="0.2">
      <c r="A913" s="88">
        <v>7973</v>
      </c>
      <c r="B913" s="89" t="s">
        <v>370</v>
      </c>
      <c r="C913" s="88" t="s">
        <v>257</v>
      </c>
      <c r="D913" t="str">
        <f t="shared" si="13"/>
        <v>WESTERN INDEPENDENT NETWORKS INC</v>
      </c>
      <c r="E913"/>
      <c r="F913"/>
    </row>
    <row r="914" spans="1:6" ht="21" customHeight="1" x14ac:dyDescent="0.2">
      <c r="A914" s="88">
        <v>7974</v>
      </c>
      <c r="B914" s="89" t="s">
        <v>371</v>
      </c>
      <c r="C914" s="88" t="s">
        <v>1484</v>
      </c>
      <c r="D914" t="str">
        <f t="shared" si="13"/>
        <v>MILLENNIUM 3 COMMUNICATIONS INC</v>
      </c>
      <c r="E914"/>
      <c r="F914"/>
    </row>
    <row r="915" spans="1:6" ht="21" customHeight="1" x14ac:dyDescent="0.2">
      <c r="A915" s="88">
        <v>7975</v>
      </c>
      <c r="B915" s="89" t="s">
        <v>371</v>
      </c>
      <c r="C915" s="88" t="s">
        <v>1485</v>
      </c>
      <c r="D915" t="str">
        <f t="shared" si="13"/>
        <v>MORROW DEVELOPMENT CORP</v>
      </c>
      <c r="E915"/>
      <c r="F915"/>
    </row>
    <row r="916" spans="1:6" ht="21" customHeight="1" x14ac:dyDescent="0.2">
      <c r="A916" s="88">
        <v>7976</v>
      </c>
      <c r="B916" s="89" t="s">
        <v>370</v>
      </c>
      <c r="C916" s="88" t="s">
        <v>258</v>
      </c>
      <c r="D916" t="str">
        <f t="shared" si="13"/>
        <v>EASTON TELECOM SERVICES LLC</v>
      </c>
      <c r="E916"/>
      <c r="F916"/>
    </row>
    <row r="917" spans="1:6" ht="21" customHeight="1" x14ac:dyDescent="0.2">
      <c r="A917" s="88">
        <v>7977</v>
      </c>
      <c r="B917" s="89" t="s">
        <v>371</v>
      </c>
      <c r="C917" s="88" t="s">
        <v>1486</v>
      </c>
      <c r="D917" t="str">
        <f t="shared" si="13"/>
        <v>NATIONAL ACCESS LONG DISTANCE INC</v>
      </c>
      <c r="E917"/>
      <c r="F917"/>
    </row>
    <row r="918" spans="1:6" ht="21" customHeight="1" x14ac:dyDescent="0.2">
      <c r="A918" s="88">
        <v>7978</v>
      </c>
      <c r="B918" s="89" t="s">
        <v>371</v>
      </c>
      <c r="C918" s="88" t="s">
        <v>1487</v>
      </c>
      <c r="D918" t="str">
        <f t="shared" si="13"/>
        <v>BUDGET PREPAY INC</v>
      </c>
      <c r="E918"/>
      <c r="F918"/>
    </row>
    <row r="919" spans="1:6" ht="21" customHeight="1" x14ac:dyDescent="0.2">
      <c r="A919" s="88">
        <v>7979</v>
      </c>
      <c r="B919" s="89" t="s">
        <v>371</v>
      </c>
      <c r="C919" s="88" t="s">
        <v>1488</v>
      </c>
      <c r="D919" t="str">
        <f t="shared" si="13"/>
        <v>BASICPHONE INC</v>
      </c>
      <c r="E919"/>
      <c r="F919"/>
    </row>
    <row r="920" spans="1:6" ht="21" customHeight="1" x14ac:dyDescent="0.2">
      <c r="A920" s="88">
        <v>7980</v>
      </c>
      <c r="B920" s="89" t="s">
        <v>370</v>
      </c>
      <c r="C920" s="88" t="s">
        <v>259</v>
      </c>
      <c r="D920" t="str">
        <f t="shared" si="13"/>
        <v>CITY OF SANDY OREGON</v>
      </c>
      <c r="E920"/>
      <c r="F920"/>
    </row>
    <row r="921" spans="1:6" ht="21" customHeight="1" x14ac:dyDescent="0.2">
      <c r="A921" s="88">
        <v>7982</v>
      </c>
      <c r="B921" s="89" t="s">
        <v>371</v>
      </c>
      <c r="C921" s="88" t="s">
        <v>1489</v>
      </c>
      <c r="D921" t="str">
        <f t="shared" si="13"/>
        <v>GOLD LINE TELEMANAGEMENT INC</v>
      </c>
      <c r="E921"/>
      <c r="F921"/>
    </row>
    <row r="922" spans="1:6" ht="21" customHeight="1" x14ac:dyDescent="0.2">
      <c r="A922" s="88">
        <v>7983</v>
      </c>
      <c r="B922" s="89" t="s">
        <v>371</v>
      </c>
      <c r="C922" s="88" t="s">
        <v>1490</v>
      </c>
      <c r="D922" t="str">
        <f t="shared" si="13"/>
        <v>UNITED SYSTEMS ACCESS TELECOM INC</v>
      </c>
      <c r="E922"/>
      <c r="F922"/>
    </row>
    <row r="923" spans="1:6" ht="21" customHeight="1" x14ac:dyDescent="0.2">
      <c r="A923" s="88">
        <v>7984</v>
      </c>
      <c r="B923" s="89" t="s">
        <v>371</v>
      </c>
      <c r="C923" s="88" t="s">
        <v>1491</v>
      </c>
      <c r="D923" t="str">
        <f t="shared" si="13"/>
        <v>INTELLIGENT SWITCHING &amp; SOFTWARE LLC</v>
      </c>
      <c r="E923"/>
      <c r="F923"/>
    </row>
    <row r="924" spans="1:6" ht="21" customHeight="1" x14ac:dyDescent="0.2">
      <c r="A924" s="88">
        <v>7985</v>
      </c>
      <c r="B924" s="89" t="s">
        <v>371</v>
      </c>
      <c r="C924" s="88" t="s">
        <v>1492</v>
      </c>
      <c r="D924" t="str">
        <f t="shared" si="13"/>
        <v>FRONTIER COMMUNICATIONS OF AMERICA INC</v>
      </c>
      <c r="E924"/>
      <c r="F924"/>
    </row>
    <row r="925" spans="1:6" ht="21" customHeight="1" x14ac:dyDescent="0.2">
      <c r="A925" s="88">
        <v>7987</v>
      </c>
      <c r="B925" s="89" t="s">
        <v>371</v>
      </c>
      <c r="C925" s="88" t="s">
        <v>1493</v>
      </c>
      <c r="D925" t="str">
        <f t="shared" si="13"/>
        <v>MERITEL GROUP INC</v>
      </c>
      <c r="E925"/>
      <c r="F925"/>
    </row>
    <row r="926" spans="1:6" ht="21" customHeight="1" x14ac:dyDescent="0.2">
      <c r="A926" s="88">
        <v>7988</v>
      </c>
      <c r="B926" s="89" t="s">
        <v>371</v>
      </c>
      <c r="C926" s="88" t="s">
        <v>1494</v>
      </c>
      <c r="D926" t="str">
        <f t="shared" si="13"/>
        <v>INTERATEL LLC</v>
      </c>
      <c r="E926"/>
      <c r="F926"/>
    </row>
    <row r="927" spans="1:6" ht="21" customHeight="1" x14ac:dyDescent="0.2">
      <c r="A927" s="88">
        <v>7990</v>
      </c>
      <c r="B927" s="89" t="s">
        <v>371</v>
      </c>
      <c r="C927" s="88" t="s">
        <v>936</v>
      </c>
      <c r="D927" t="str">
        <f t="shared" si="13"/>
        <v>ECI COMMUNICATIONS INC</v>
      </c>
      <c r="E927"/>
      <c r="F927"/>
    </row>
    <row r="928" spans="1:6" ht="21" customHeight="1" x14ac:dyDescent="0.2">
      <c r="A928" s="88">
        <v>7991</v>
      </c>
      <c r="B928" s="89" t="s">
        <v>371</v>
      </c>
      <c r="C928" s="88" t="s">
        <v>1495</v>
      </c>
      <c r="D928" t="str">
        <f t="shared" si="13"/>
        <v>HORIZON TELECOM INC</v>
      </c>
      <c r="E928"/>
      <c r="F928"/>
    </row>
    <row r="929" spans="1:6" ht="21" customHeight="1" x14ac:dyDescent="0.2">
      <c r="A929" s="88">
        <v>7994</v>
      </c>
      <c r="B929" s="89" t="s">
        <v>371</v>
      </c>
      <c r="C929" s="88" t="s">
        <v>1496</v>
      </c>
      <c r="D929" t="str">
        <f t="shared" si="13"/>
        <v>GLOBALCOM INC</v>
      </c>
      <c r="E929"/>
      <c r="F929"/>
    </row>
    <row r="930" spans="1:6" ht="21" customHeight="1" x14ac:dyDescent="0.2">
      <c r="A930" s="88">
        <v>7998</v>
      </c>
      <c r="B930" s="89" t="s">
        <v>371</v>
      </c>
      <c r="C930" s="88" t="s">
        <v>1497</v>
      </c>
      <c r="D930" t="str">
        <f t="shared" si="13"/>
        <v>ACCXX COMMUNICATIONS LLC</v>
      </c>
      <c r="E930"/>
      <c r="F930"/>
    </row>
    <row r="931" spans="1:6" ht="21" customHeight="1" x14ac:dyDescent="0.2">
      <c r="A931" s="88">
        <v>7999</v>
      </c>
      <c r="B931" s="89" t="s">
        <v>371</v>
      </c>
      <c r="C931" s="88" t="s">
        <v>1498</v>
      </c>
      <c r="D931" t="str">
        <f t="shared" si="13"/>
        <v>EPHONE TELECOM INC</v>
      </c>
      <c r="E931"/>
      <c r="F931"/>
    </row>
    <row r="932" spans="1:6" ht="21" customHeight="1" x14ac:dyDescent="0.2">
      <c r="A932" s="88">
        <v>8001</v>
      </c>
      <c r="B932" s="89" t="s">
        <v>371</v>
      </c>
      <c r="C932" s="88" t="s">
        <v>260</v>
      </c>
      <c r="D932" t="str">
        <f t="shared" si="13"/>
        <v>TECHNOLOGY SERVICES INC</v>
      </c>
      <c r="E932"/>
      <c r="F932"/>
    </row>
    <row r="933" spans="1:6" ht="21" customHeight="1" x14ac:dyDescent="0.2">
      <c r="A933" s="88">
        <v>8002</v>
      </c>
      <c r="B933" s="89" t="s">
        <v>371</v>
      </c>
      <c r="C933" s="88" t="s">
        <v>1499</v>
      </c>
      <c r="D933" t="str">
        <f t="shared" si="13"/>
        <v>WINSTAR COMMUNICATIONS LLC</v>
      </c>
      <c r="E933"/>
      <c r="F933"/>
    </row>
    <row r="934" spans="1:6" ht="21" customHeight="1" x14ac:dyDescent="0.2">
      <c r="A934" s="88">
        <v>8009</v>
      </c>
      <c r="B934" s="89" t="s">
        <v>370</v>
      </c>
      <c r="C934" s="88" t="s">
        <v>261</v>
      </c>
      <c r="D934" t="str">
        <f t="shared" si="13"/>
        <v>MONMOUTH INDEPENDENCE NETWORK</v>
      </c>
      <c r="E934"/>
      <c r="F934"/>
    </row>
    <row r="935" spans="1:6" ht="21" customHeight="1" x14ac:dyDescent="0.2">
      <c r="A935" s="88">
        <v>8010</v>
      </c>
      <c r="B935" s="89" t="s">
        <v>370</v>
      </c>
      <c r="C935" s="88" t="s">
        <v>262</v>
      </c>
      <c r="D935" t="str">
        <f t="shared" si="13"/>
        <v>FRONTIER TELENET</v>
      </c>
      <c r="E935"/>
      <c r="F935"/>
    </row>
    <row r="936" spans="1:6" ht="21" customHeight="1" x14ac:dyDescent="0.2">
      <c r="A936" s="88">
        <v>8012</v>
      </c>
      <c r="B936" s="89" t="s">
        <v>370</v>
      </c>
      <c r="C936" s="88" t="s">
        <v>263</v>
      </c>
      <c r="D936" t="str">
        <f t="shared" si="13"/>
        <v>CONVERGIA INC</v>
      </c>
      <c r="E936"/>
      <c r="F936"/>
    </row>
    <row r="937" spans="1:6" ht="21" customHeight="1" x14ac:dyDescent="0.2">
      <c r="A937" s="88">
        <v>8014</v>
      </c>
      <c r="B937" s="89" t="s">
        <v>371</v>
      </c>
      <c r="C937" s="88" t="s">
        <v>1500</v>
      </c>
      <c r="D937" t="str">
        <f t="shared" si="13"/>
        <v>VOICE CONNECTIONS INC</v>
      </c>
      <c r="E937"/>
      <c r="F937"/>
    </row>
    <row r="938" spans="1:6" ht="21" customHeight="1" x14ac:dyDescent="0.2">
      <c r="A938" s="88">
        <v>8016</v>
      </c>
      <c r="B938" s="89" t="s">
        <v>371</v>
      </c>
      <c r="C938" s="88" t="s">
        <v>1501</v>
      </c>
      <c r="D938" t="str">
        <f t="shared" si="13"/>
        <v>KIGER TELEPHONE &amp; TELEPHONY LLC</v>
      </c>
      <c r="E938"/>
      <c r="F938"/>
    </row>
    <row r="939" spans="1:6" ht="21" customHeight="1" x14ac:dyDescent="0.2">
      <c r="A939" s="88">
        <v>8017</v>
      </c>
      <c r="B939" s="89" t="s">
        <v>371</v>
      </c>
      <c r="C939" s="88" t="s">
        <v>1502</v>
      </c>
      <c r="D939" t="str">
        <f t="shared" si="13"/>
        <v>LIGHTHOUSE HOLDINGS INC</v>
      </c>
      <c r="E939"/>
      <c r="F939"/>
    </row>
    <row r="940" spans="1:6" ht="21" customHeight="1" x14ac:dyDescent="0.2">
      <c r="A940" s="88">
        <v>8018</v>
      </c>
      <c r="B940" s="89" t="s">
        <v>371</v>
      </c>
      <c r="C940" s="88" t="s">
        <v>1503</v>
      </c>
      <c r="D940" t="str">
        <f t="shared" si="13"/>
        <v>HARBOR COMMUNICATIONS LLC</v>
      </c>
      <c r="E940"/>
      <c r="F940"/>
    </row>
    <row r="941" spans="1:6" ht="21" customHeight="1" x14ac:dyDescent="0.2">
      <c r="A941" s="88">
        <v>8020</v>
      </c>
      <c r="B941" s="89" t="s">
        <v>371</v>
      </c>
      <c r="C941" s="88" t="s">
        <v>1504</v>
      </c>
      <c r="D941" t="str">
        <f t="shared" si="13"/>
        <v>TELLISS LLC</v>
      </c>
      <c r="E941"/>
      <c r="F941"/>
    </row>
    <row r="942" spans="1:6" ht="21" customHeight="1" x14ac:dyDescent="0.2">
      <c r="A942" s="88">
        <v>8021</v>
      </c>
      <c r="B942" s="89" t="s">
        <v>371</v>
      </c>
      <c r="C942" s="88" t="s">
        <v>1505</v>
      </c>
      <c r="D942" t="str">
        <f t="shared" si="13"/>
        <v>RURAL TELECOM CO LLC</v>
      </c>
      <c r="E942"/>
      <c r="F942"/>
    </row>
    <row r="943" spans="1:6" ht="21" customHeight="1" x14ac:dyDescent="0.2">
      <c r="A943" s="88">
        <v>8022</v>
      </c>
      <c r="B943" s="89" t="s">
        <v>371</v>
      </c>
      <c r="C943" s="88" t="s">
        <v>1506</v>
      </c>
      <c r="D943" t="str">
        <f t="shared" si="13"/>
        <v>OCMC INC</v>
      </c>
      <c r="E943"/>
      <c r="F943"/>
    </row>
    <row r="944" spans="1:6" ht="21" customHeight="1" x14ac:dyDescent="0.2">
      <c r="A944" s="88">
        <v>8023</v>
      </c>
      <c r="B944" s="89" t="s">
        <v>371</v>
      </c>
      <c r="C944" s="88" t="s">
        <v>1507</v>
      </c>
      <c r="D944" t="str">
        <f t="shared" si="13"/>
        <v>INFONE LLC</v>
      </c>
      <c r="E944"/>
      <c r="F944"/>
    </row>
    <row r="945" spans="1:6" ht="21" customHeight="1" x14ac:dyDescent="0.2">
      <c r="A945" s="88">
        <v>8024</v>
      </c>
      <c r="B945" s="89" t="s">
        <v>371</v>
      </c>
      <c r="C945" s="88" t="s">
        <v>1508</v>
      </c>
      <c r="D945" t="str">
        <f t="shared" si="13"/>
        <v>GLOBAL TELECOM &amp; TECHNOLOGY AMERICAS INC</v>
      </c>
      <c r="E945"/>
      <c r="F945"/>
    </row>
    <row r="946" spans="1:6" ht="21" customHeight="1" x14ac:dyDescent="0.2">
      <c r="A946" s="88">
        <v>8025</v>
      </c>
      <c r="B946" s="89" t="s">
        <v>371</v>
      </c>
      <c r="C946" s="88" t="s">
        <v>1509</v>
      </c>
      <c r="D946" t="str">
        <f t="shared" si="13"/>
        <v>VOLONET TECHNOLOGIES INC</v>
      </c>
      <c r="E946"/>
      <c r="F946"/>
    </row>
    <row r="947" spans="1:6" ht="21" customHeight="1" x14ac:dyDescent="0.2">
      <c r="A947" s="88">
        <v>8026</v>
      </c>
      <c r="B947" s="89" t="s">
        <v>371</v>
      </c>
      <c r="C947" s="88" t="s">
        <v>1510</v>
      </c>
      <c r="D947" t="str">
        <f t="shared" si="13"/>
        <v>ELK VALLEY INCORPORATED</v>
      </c>
      <c r="E947"/>
      <c r="F947"/>
    </row>
    <row r="948" spans="1:6" ht="21" customHeight="1" x14ac:dyDescent="0.2">
      <c r="A948" s="88">
        <v>8027</v>
      </c>
      <c r="B948" s="89" t="s">
        <v>371</v>
      </c>
      <c r="C948" s="88" t="s">
        <v>1511</v>
      </c>
      <c r="D948" t="str">
        <f t="shared" si="13"/>
        <v>LINCOLN COUNTY ECONOMIC DEVELOPMENT CORP</v>
      </c>
      <c r="E948"/>
      <c r="F948"/>
    </row>
    <row r="949" spans="1:6" ht="21" customHeight="1" x14ac:dyDescent="0.2">
      <c r="A949" s="88">
        <v>8029</v>
      </c>
      <c r="B949" s="89" t="s">
        <v>371</v>
      </c>
      <c r="C949" s="88" t="s">
        <v>1512</v>
      </c>
      <c r="D949" t="str">
        <f t="shared" si="13"/>
        <v>NATIONAL DIRECTORY ASSISTANCE LLC</v>
      </c>
      <c r="E949"/>
      <c r="F949"/>
    </row>
    <row r="950" spans="1:6" ht="21" customHeight="1" x14ac:dyDescent="0.2">
      <c r="A950" s="88">
        <v>8030</v>
      </c>
      <c r="B950" s="89" t="s">
        <v>370</v>
      </c>
      <c r="C950" s="88" t="s">
        <v>375</v>
      </c>
      <c r="D950" t="str">
        <f t="shared" si="13"/>
        <v>INTRADO SAFETY COMMUNICATIONS INC</v>
      </c>
      <c r="E950"/>
      <c r="F950"/>
    </row>
    <row r="951" spans="1:6" ht="21" customHeight="1" x14ac:dyDescent="0.2">
      <c r="A951" s="88">
        <v>8031</v>
      </c>
      <c r="B951" s="89" t="s">
        <v>371</v>
      </c>
      <c r="C951" s="88" t="s">
        <v>1513</v>
      </c>
      <c r="D951" t="str">
        <f t="shared" si="13"/>
        <v>BROADVIEW NP ACQUISITION CORP</v>
      </c>
      <c r="E951"/>
      <c r="F951"/>
    </row>
    <row r="952" spans="1:6" ht="21" customHeight="1" x14ac:dyDescent="0.2">
      <c r="A952" s="88">
        <v>8032</v>
      </c>
      <c r="B952" s="89" t="s">
        <v>371</v>
      </c>
      <c r="C952" s="88" t="s">
        <v>1514</v>
      </c>
      <c r="D952" t="str">
        <f t="shared" si="13"/>
        <v>QCSNET INC</v>
      </c>
      <c r="E952"/>
      <c r="F952"/>
    </row>
    <row r="953" spans="1:6" ht="21" customHeight="1" x14ac:dyDescent="0.2">
      <c r="A953" s="88">
        <v>8033</v>
      </c>
      <c r="B953" s="89" t="s">
        <v>371</v>
      </c>
      <c r="C953" s="88" t="s">
        <v>1515</v>
      </c>
      <c r="D953" t="str">
        <f t="shared" si="13"/>
        <v>EQUAL ACCESS COMMUNICATIONS LLC</v>
      </c>
      <c r="E953"/>
      <c r="F953"/>
    </row>
    <row r="954" spans="1:6" ht="21" customHeight="1" x14ac:dyDescent="0.2">
      <c r="A954" s="88">
        <v>8035</v>
      </c>
      <c r="B954" s="89" t="s">
        <v>371</v>
      </c>
      <c r="C954" s="88" t="s">
        <v>1516</v>
      </c>
      <c r="D954" t="str">
        <f t="shared" si="13"/>
        <v>ECONODIAL LLC</v>
      </c>
      <c r="E954"/>
      <c r="F954"/>
    </row>
    <row r="955" spans="1:6" ht="21" customHeight="1" x14ac:dyDescent="0.2">
      <c r="A955" s="88">
        <v>8036</v>
      </c>
      <c r="B955" s="89" t="s">
        <v>370</v>
      </c>
      <c r="C955" s="88" t="s">
        <v>264</v>
      </c>
      <c r="D955" t="str">
        <f t="shared" si="13"/>
        <v>WHOLESALE CARRIER SERVICES INC</v>
      </c>
      <c r="E955"/>
      <c r="F955"/>
    </row>
    <row r="956" spans="1:6" ht="21" customHeight="1" x14ac:dyDescent="0.2">
      <c r="A956" s="88">
        <v>8037</v>
      </c>
      <c r="B956" s="89" t="s">
        <v>371</v>
      </c>
      <c r="C956" s="88" t="s">
        <v>1517</v>
      </c>
      <c r="D956" t="str">
        <f t="shared" si="13"/>
        <v>WDT WORLD DISCOUNT TELECOMMUNICATIONS CO</v>
      </c>
      <c r="E956"/>
      <c r="F956"/>
    </row>
    <row r="957" spans="1:6" ht="21" customHeight="1" x14ac:dyDescent="0.2">
      <c r="A957" s="88">
        <v>8038</v>
      </c>
      <c r="B957" s="89" t="s">
        <v>370</v>
      </c>
      <c r="C957" s="88" t="s">
        <v>265</v>
      </c>
      <c r="D957" t="str">
        <f t="shared" si="13"/>
        <v>PORTLAND STATE UNIVERSITY</v>
      </c>
      <c r="E957"/>
      <c r="F957"/>
    </row>
    <row r="958" spans="1:6" ht="21" customHeight="1" x14ac:dyDescent="0.2">
      <c r="A958" s="88">
        <v>8040</v>
      </c>
      <c r="B958" s="89" t="s">
        <v>371</v>
      </c>
      <c r="C958" s="88" t="s">
        <v>1518</v>
      </c>
      <c r="D958" t="str">
        <f t="shared" ref="D958:D1021" si="14">+C958</f>
        <v>UNIVERSAL BROADBAND COMMUNICATIONS INC</v>
      </c>
      <c r="E958"/>
      <c r="F958"/>
    </row>
    <row r="959" spans="1:6" ht="21" customHeight="1" x14ac:dyDescent="0.2">
      <c r="A959" s="88">
        <v>8041</v>
      </c>
      <c r="B959" s="89" t="s">
        <v>371</v>
      </c>
      <c r="C959" s="88" t="s">
        <v>1519</v>
      </c>
      <c r="D959" t="str">
        <f t="shared" si="14"/>
        <v>CYPRESS COMMUNICATIONS OPERATING COMPANY LLC</v>
      </c>
      <c r="E959"/>
      <c r="F959"/>
    </row>
    <row r="960" spans="1:6" ht="21" customHeight="1" x14ac:dyDescent="0.2">
      <c r="A960" s="88">
        <v>8043</v>
      </c>
      <c r="B960" s="89" t="s">
        <v>371</v>
      </c>
      <c r="C960" s="88" t="s">
        <v>1520</v>
      </c>
      <c r="D960" t="str">
        <f t="shared" si="14"/>
        <v>CLACKAMAS CELLULAR &amp; PAGING INC</v>
      </c>
      <c r="E960"/>
      <c r="F960"/>
    </row>
    <row r="961" spans="1:6" ht="21" customHeight="1" x14ac:dyDescent="0.2">
      <c r="A961" s="88">
        <v>8044</v>
      </c>
      <c r="B961" s="89" t="s">
        <v>371</v>
      </c>
      <c r="C961" s="88" t="s">
        <v>1521</v>
      </c>
      <c r="D961" t="str">
        <f t="shared" si="14"/>
        <v>TRALEE TELEPHONE CO LLC</v>
      </c>
      <c r="E961"/>
      <c r="F961"/>
    </row>
    <row r="962" spans="1:6" ht="21" customHeight="1" x14ac:dyDescent="0.2">
      <c r="A962" s="88">
        <v>8045</v>
      </c>
      <c r="B962" s="89" t="s">
        <v>371</v>
      </c>
      <c r="C962" s="88" t="s">
        <v>1522</v>
      </c>
      <c r="D962" t="str">
        <f t="shared" si="14"/>
        <v>RIDLEY TELEPHONE CO LLC</v>
      </c>
      <c r="E962"/>
      <c r="F962"/>
    </row>
    <row r="963" spans="1:6" ht="21" customHeight="1" x14ac:dyDescent="0.2">
      <c r="A963" s="88">
        <v>8046</v>
      </c>
      <c r="B963" s="89" t="s">
        <v>371</v>
      </c>
      <c r="C963" s="88" t="s">
        <v>1523</v>
      </c>
      <c r="D963" t="str">
        <f t="shared" si="14"/>
        <v>CHOICE TELCO LLC</v>
      </c>
      <c r="E963"/>
      <c r="F963"/>
    </row>
    <row r="964" spans="1:6" ht="21" customHeight="1" x14ac:dyDescent="0.2">
      <c r="A964" s="88">
        <v>8047</v>
      </c>
      <c r="B964" s="89" t="s">
        <v>371</v>
      </c>
      <c r="C964" s="88" t="s">
        <v>1524</v>
      </c>
      <c r="D964" t="str">
        <f t="shared" si="14"/>
        <v>FIBERLINK LLC</v>
      </c>
      <c r="E964"/>
      <c r="F964"/>
    </row>
    <row r="965" spans="1:6" ht="21" customHeight="1" x14ac:dyDescent="0.2">
      <c r="A965" s="88">
        <v>8048</v>
      </c>
      <c r="B965" s="89" t="s">
        <v>370</v>
      </c>
      <c r="C965" s="88" t="s">
        <v>266</v>
      </c>
      <c r="D965" t="str">
        <f t="shared" si="14"/>
        <v>SBC LONG DISTANCE LLC</v>
      </c>
      <c r="E965"/>
      <c r="F965"/>
    </row>
    <row r="966" spans="1:6" ht="21" customHeight="1" x14ac:dyDescent="0.2">
      <c r="A966" s="88">
        <v>8049</v>
      </c>
      <c r="B966" s="89" t="s">
        <v>371</v>
      </c>
      <c r="C966" s="88" t="s">
        <v>1525</v>
      </c>
      <c r="D966" t="str">
        <f t="shared" si="14"/>
        <v>VERTICAL TELCO LLC</v>
      </c>
      <c r="E966"/>
      <c r="F966"/>
    </row>
    <row r="967" spans="1:6" ht="21" customHeight="1" x14ac:dyDescent="0.2">
      <c r="A967" s="88">
        <v>8050</v>
      </c>
      <c r="B967" s="89" t="s">
        <v>371</v>
      </c>
      <c r="C967" s="88" t="s">
        <v>1526</v>
      </c>
      <c r="D967" t="str">
        <f t="shared" si="14"/>
        <v>FONETEL INC</v>
      </c>
      <c r="E967"/>
      <c r="F967"/>
    </row>
    <row r="968" spans="1:6" ht="21" customHeight="1" x14ac:dyDescent="0.2">
      <c r="A968" s="88">
        <v>8051</v>
      </c>
      <c r="B968" s="89" t="s">
        <v>371</v>
      </c>
      <c r="C968" s="88" t="s">
        <v>1527</v>
      </c>
      <c r="D968" t="str">
        <f t="shared" si="14"/>
        <v>PAYLESS LONG DISTANCE PLAN INC</v>
      </c>
      <c r="E968"/>
      <c r="F968"/>
    </row>
    <row r="969" spans="1:6" ht="21" customHeight="1" x14ac:dyDescent="0.2">
      <c r="A969" s="88">
        <v>8052</v>
      </c>
      <c r="B969" s="89" t="s">
        <v>371</v>
      </c>
      <c r="C969" s="88" t="s">
        <v>1528</v>
      </c>
      <c r="D969" t="str">
        <f t="shared" si="14"/>
        <v>RADIANT TELECOM INC</v>
      </c>
      <c r="E969"/>
      <c r="F969"/>
    </row>
    <row r="970" spans="1:6" ht="21" customHeight="1" x14ac:dyDescent="0.2">
      <c r="A970" s="88">
        <v>8053</v>
      </c>
      <c r="B970" s="89" t="s">
        <v>371</v>
      </c>
      <c r="C970" s="88" t="s">
        <v>1529</v>
      </c>
      <c r="D970" t="str">
        <f t="shared" si="14"/>
        <v>INTELECALL COMMUNICATIONS INC</v>
      </c>
      <c r="E970"/>
      <c r="F970"/>
    </row>
    <row r="971" spans="1:6" ht="21" customHeight="1" x14ac:dyDescent="0.2">
      <c r="A971" s="88">
        <v>8054</v>
      </c>
      <c r="B971" s="89" t="s">
        <v>371</v>
      </c>
      <c r="C971" s="88" t="s">
        <v>1530</v>
      </c>
      <c r="D971" t="str">
        <f t="shared" si="14"/>
        <v>MGEN SERVICES CORP</v>
      </c>
      <c r="E971"/>
      <c r="F971"/>
    </row>
    <row r="972" spans="1:6" ht="21" customHeight="1" x14ac:dyDescent="0.2">
      <c r="A972" s="88">
        <v>8055</v>
      </c>
      <c r="B972" s="89" t="s">
        <v>371</v>
      </c>
      <c r="C972" s="88" t="s">
        <v>1531</v>
      </c>
      <c r="D972" t="str">
        <f t="shared" si="14"/>
        <v>TELENATIONAL COMMUNICATIONS INC</v>
      </c>
      <c r="E972"/>
      <c r="F972"/>
    </row>
    <row r="973" spans="1:6" ht="21" customHeight="1" x14ac:dyDescent="0.2">
      <c r="A973" s="88">
        <v>8056</v>
      </c>
      <c r="B973" s="89" t="s">
        <v>371</v>
      </c>
      <c r="C973" s="88" t="s">
        <v>1532</v>
      </c>
      <c r="D973" t="str">
        <f t="shared" si="14"/>
        <v>TELECOM NORTH AMERICA INC</v>
      </c>
      <c r="E973"/>
      <c r="F973"/>
    </row>
    <row r="974" spans="1:6" ht="21" customHeight="1" x14ac:dyDescent="0.2">
      <c r="A974" s="88">
        <v>8057</v>
      </c>
      <c r="B974" s="89" t="s">
        <v>371</v>
      </c>
      <c r="C974" s="88" t="s">
        <v>1533</v>
      </c>
      <c r="D974" t="str">
        <f t="shared" si="14"/>
        <v>ASSET ANALYTICS INC</v>
      </c>
      <c r="E974"/>
      <c r="F974"/>
    </row>
    <row r="975" spans="1:6" ht="21" customHeight="1" x14ac:dyDescent="0.2">
      <c r="A975" s="88">
        <v>8058</v>
      </c>
      <c r="B975" s="89" t="s">
        <v>371</v>
      </c>
      <c r="C975" s="88" t="s">
        <v>1534</v>
      </c>
      <c r="D975" t="str">
        <f t="shared" si="14"/>
        <v>NATIONAL COMTEL NETWORK INC</v>
      </c>
      <c r="E975"/>
      <c r="F975"/>
    </row>
    <row r="976" spans="1:6" ht="21" customHeight="1" x14ac:dyDescent="0.2">
      <c r="A976" s="88">
        <v>8068</v>
      </c>
      <c r="B976" s="89" t="s">
        <v>371</v>
      </c>
      <c r="C976" s="88" t="s">
        <v>1535</v>
      </c>
      <c r="D976" t="str">
        <f t="shared" si="14"/>
        <v>COLUMBIA BROADBAND INC</v>
      </c>
      <c r="E976"/>
      <c r="F976"/>
    </row>
    <row r="977" spans="1:6" ht="21" customHeight="1" x14ac:dyDescent="0.2">
      <c r="A977" s="88">
        <v>8069</v>
      </c>
      <c r="B977" s="89" t="s">
        <v>371</v>
      </c>
      <c r="C977" s="88" t="s">
        <v>1536</v>
      </c>
      <c r="D977" t="str">
        <f t="shared" si="14"/>
        <v>DIRECT COMMUNICATIONS LONG DISTANCE INC</v>
      </c>
      <c r="E977"/>
      <c r="F977"/>
    </row>
    <row r="978" spans="1:6" ht="21" customHeight="1" x14ac:dyDescent="0.2">
      <c r="A978" s="88">
        <v>8070</v>
      </c>
      <c r="B978" s="89" t="s">
        <v>371</v>
      </c>
      <c r="C978" s="88" t="s">
        <v>1537</v>
      </c>
      <c r="D978" t="str">
        <f t="shared" si="14"/>
        <v>NECC TELECOM INC</v>
      </c>
      <c r="E978"/>
      <c r="F978"/>
    </row>
    <row r="979" spans="1:6" ht="21" customHeight="1" x14ac:dyDescent="0.2">
      <c r="A979" s="88">
        <v>8072</v>
      </c>
      <c r="B979" s="89" t="s">
        <v>371</v>
      </c>
      <c r="C979" s="88" t="s">
        <v>1538</v>
      </c>
      <c r="D979" t="str">
        <f t="shared" si="14"/>
        <v>CALL PLAN USA INC</v>
      </c>
      <c r="E979"/>
      <c r="F979"/>
    </row>
    <row r="980" spans="1:6" ht="21" customHeight="1" x14ac:dyDescent="0.2">
      <c r="A980" s="88">
        <v>8073</v>
      </c>
      <c r="B980" s="89" t="s">
        <v>371</v>
      </c>
      <c r="C980" s="88" t="s">
        <v>1539</v>
      </c>
      <c r="D980" t="str">
        <f t="shared" si="14"/>
        <v>VERTEX GROUP INC</v>
      </c>
      <c r="E980"/>
      <c r="F980"/>
    </row>
    <row r="981" spans="1:6" ht="21" customHeight="1" x14ac:dyDescent="0.2">
      <c r="A981" s="88">
        <v>8074</v>
      </c>
      <c r="B981" s="89" t="s">
        <v>371</v>
      </c>
      <c r="C981" s="88" t="s">
        <v>1540</v>
      </c>
      <c r="D981" t="str">
        <f t="shared" si="14"/>
        <v>ONESUITE CORP</v>
      </c>
      <c r="E981"/>
      <c r="F981"/>
    </row>
    <row r="982" spans="1:6" ht="21" customHeight="1" x14ac:dyDescent="0.2">
      <c r="A982" s="88">
        <v>8075</v>
      </c>
      <c r="B982" s="89" t="s">
        <v>371</v>
      </c>
      <c r="C982" s="88" t="s">
        <v>1541</v>
      </c>
      <c r="D982" t="str">
        <f t="shared" si="14"/>
        <v>ALL-STAR ACQUISITION CORP</v>
      </c>
      <c r="E982"/>
      <c r="F982"/>
    </row>
    <row r="983" spans="1:6" ht="21" customHeight="1" x14ac:dyDescent="0.2">
      <c r="A983" s="88">
        <v>8076</v>
      </c>
      <c r="B983" s="89" t="s">
        <v>371</v>
      </c>
      <c r="C983" s="88" t="s">
        <v>1542</v>
      </c>
      <c r="D983" t="str">
        <f t="shared" si="14"/>
        <v>BUZZ TELECOM CORP</v>
      </c>
      <c r="E983"/>
      <c r="F983"/>
    </row>
    <row r="984" spans="1:6" ht="21" customHeight="1" x14ac:dyDescent="0.2">
      <c r="A984" s="88">
        <v>8078</v>
      </c>
      <c r="B984" s="89" t="s">
        <v>371</v>
      </c>
      <c r="C984" s="88" t="s">
        <v>1543</v>
      </c>
      <c r="D984" t="str">
        <f t="shared" si="14"/>
        <v>NOBELTEL LLC</v>
      </c>
      <c r="E984"/>
      <c r="F984"/>
    </row>
    <row r="985" spans="1:6" ht="21" customHeight="1" x14ac:dyDescent="0.2">
      <c r="A985" s="88">
        <v>8079</v>
      </c>
      <c r="B985" s="89" t="s">
        <v>371</v>
      </c>
      <c r="C985" s="88" t="s">
        <v>1544</v>
      </c>
      <c r="D985" t="str">
        <f t="shared" si="14"/>
        <v>DIAL-AROUND TELECOM INC</v>
      </c>
      <c r="E985"/>
      <c r="F985"/>
    </row>
    <row r="986" spans="1:6" ht="21" customHeight="1" x14ac:dyDescent="0.2">
      <c r="A986" s="88">
        <v>8080</v>
      </c>
      <c r="B986" s="89" t="s">
        <v>371</v>
      </c>
      <c r="C986" s="88" t="s">
        <v>1545</v>
      </c>
      <c r="D986" t="str">
        <f t="shared" si="14"/>
        <v>INTELEPOINT LLC</v>
      </c>
      <c r="E986"/>
      <c r="F986"/>
    </row>
    <row r="987" spans="1:6" ht="21" customHeight="1" x14ac:dyDescent="0.2">
      <c r="A987" s="88">
        <v>8081</v>
      </c>
      <c r="B987" s="89" t="s">
        <v>371</v>
      </c>
      <c r="C987" s="88" t="s">
        <v>1546</v>
      </c>
      <c r="D987" t="str">
        <f t="shared" si="14"/>
        <v>QWEST LD CORP</v>
      </c>
      <c r="E987"/>
      <c r="F987"/>
    </row>
    <row r="988" spans="1:6" ht="21" customHeight="1" x14ac:dyDescent="0.2">
      <c r="A988" s="88">
        <v>8082</v>
      </c>
      <c r="B988" s="89" t="s">
        <v>371</v>
      </c>
      <c r="C988" s="88" t="s">
        <v>1547</v>
      </c>
      <c r="D988" t="str">
        <f t="shared" si="14"/>
        <v>MILS RESEARCH INC</v>
      </c>
      <c r="E988"/>
      <c r="F988"/>
    </row>
    <row r="989" spans="1:6" ht="21" customHeight="1" x14ac:dyDescent="0.2">
      <c r="A989" s="88">
        <v>8083</v>
      </c>
      <c r="B989" s="89" t="s">
        <v>371</v>
      </c>
      <c r="C989" s="88" t="s">
        <v>1548</v>
      </c>
      <c r="D989" t="str">
        <f t="shared" si="14"/>
        <v>PUBLIC COMMUNICATIONS SERVICES INC</v>
      </c>
      <c r="E989"/>
      <c r="F989"/>
    </row>
    <row r="990" spans="1:6" ht="21" customHeight="1" x14ac:dyDescent="0.2">
      <c r="A990" s="88">
        <v>8084</v>
      </c>
      <c r="B990" s="89" t="s">
        <v>370</v>
      </c>
      <c r="C990" s="88" t="s">
        <v>267</v>
      </c>
      <c r="D990" t="str">
        <f t="shared" si="14"/>
        <v>VOICECOM TELECOMMUNICATIONS LLC</v>
      </c>
      <c r="E990"/>
      <c r="F990"/>
    </row>
    <row r="991" spans="1:6" ht="21" customHeight="1" x14ac:dyDescent="0.2">
      <c r="A991" s="88">
        <v>8085</v>
      </c>
      <c r="B991" s="89" t="s">
        <v>371</v>
      </c>
      <c r="C991" s="88" t="s">
        <v>1549</v>
      </c>
      <c r="D991" t="str">
        <f t="shared" si="14"/>
        <v>FIBER SOUTH CONSORTIUM</v>
      </c>
      <c r="E991"/>
      <c r="F991"/>
    </row>
    <row r="992" spans="1:6" ht="21" customHeight="1" x14ac:dyDescent="0.2">
      <c r="A992" s="88">
        <v>8086</v>
      </c>
      <c r="B992" s="89" t="s">
        <v>371</v>
      </c>
      <c r="C992" s="88" t="s">
        <v>1550</v>
      </c>
      <c r="D992" t="str">
        <f t="shared" si="14"/>
        <v>DIALAROUND ENTERPRISES INC</v>
      </c>
      <c r="E992"/>
      <c r="F992"/>
    </row>
    <row r="993" spans="1:6" ht="21" customHeight="1" x14ac:dyDescent="0.2">
      <c r="A993" s="88">
        <v>8087</v>
      </c>
      <c r="B993" s="89" t="s">
        <v>371</v>
      </c>
      <c r="C993" s="88" t="s">
        <v>1551</v>
      </c>
      <c r="D993" t="str">
        <f t="shared" si="14"/>
        <v>ADVANCED TELEMANAGEMENT GROUP INC</v>
      </c>
      <c r="E993"/>
      <c r="F993"/>
    </row>
    <row r="994" spans="1:6" ht="21" customHeight="1" x14ac:dyDescent="0.2">
      <c r="A994" s="88">
        <v>8088</v>
      </c>
      <c r="B994" s="89" t="s">
        <v>371</v>
      </c>
      <c r="C994" s="88" t="s">
        <v>1552</v>
      </c>
      <c r="D994" t="str">
        <f t="shared" si="14"/>
        <v>NEXTNET TELECOM INC</v>
      </c>
      <c r="E994"/>
      <c r="F994"/>
    </row>
    <row r="995" spans="1:6" ht="21" customHeight="1" x14ac:dyDescent="0.2">
      <c r="A995" s="88">
        <v>8091</v>
      </c>
      <c r="B995" s="89" t="s">
        <v>370</v>
      </c>
      <c r="C995" s="88" t="s">
        <v>0</v>
      </c>
      <c r="D995" t="str">
        <f t="shared" si="14"/>
        <v>TILLAMOOK LIGHTWAVE</v>
      </c>
      <c r="E995"/>
      <c r="F995"/>
    </row>
    <row r="996" spans="1:6" ht="21" customHeight="1" x14ac:dyDescent="0.2">
      <c r="A996" s="88">
        <v>8092</v>
      </c>
      <c r="B996" s="89" t="s">
        <v>371</v>
      </c>
      <c r="C996" s="88" t="s">
        <v>1553</v>
      </c>
      <c r="D996" t="str">
        <f t="shared" si="14"/>
        <v>MASKINA COMMUNICATIONS INC</v>
      </c>
      <c r="E996"/>
      <c r="F996"/>
    </row>
    <row r="997" spans="1:6" ht="21" customHeight="1" x14ac:dyDescent="0.2">
      <c r="A997" s="88">
        <v>8093</v>
      </c>
      <c r="B997" s="89" t="s">
        <v>371</v>
      </c>
      <c r="C997" s="88" t="s">
        <v>1554</v>
      </c>
      <c r="D997" t="str">
        <f t="shared" si="14"/>
        <v>EPIXTAR COMMUNICATIONS CORP</v>
      </c>
      <c r="E997"/>
      <c r="F997"/>
    </row>
    <row r="998" spans="1:6" ht="21" customHeight="1" x14ac:dyDescent="0.2">
      <c r="A998" s="88">
        <v>8094</v>
      </c>
      <c r="B998" s="89" t="s">
        <v>371</v>
      </c>
      <c r="C998" s="88" t="s">
        <v>1555</v>
      </c>
      <c r="D998" t="str">
        <f t="shared" si="14"/>
        <v>GLOBAL COMMUNICATIONS CONSULTING CORP</v>
      </c>
      <c r="E998"/>
      <c r="F998"/>
    </row>
    <row r="999" spans="1:6" ht="21" customHeight="1" x14ac:dyDescent="0.2">
      <c r="A999" s="88">
        <v>8095</v>
      </c>
      <c r="B999" s="89" t="s">
        <v>371</v>
      </c>
      <c r="C999" s="88" t="s">
        <v>1556</v>
      </c>
      <c r="D999" t="str">
        <f t="shared" si="14"/>
        <v>KOUSO COMMUNICATIONS LLC</v>
      </c>
      <c r="E999"/>
      <c r="F999"/>
    </row>
    <row r="1000" spans="1:6" ht="21" customHeight="1" x14ac:dyDescent="0.2">
      <c r="A1000" s="88">
        <v>8096</v>
      </c>
      <c r="B1000" s="89" t="s">
        <v>371</v>
      </c>
      <c r="C1000" s="88" t="s">
        <v>1557</v>
      </c>
      <c r="D1000" t="str">
        <f t="shared" si="14"/>
        <v>QUALITY TELEPHONE INC</v>
      </c>
      <c r="E1000"/>
      <c r="F1000"/>
    </row>
    <row r="1001" spans="1:6" ht="21" customHeight="1" x14ac:dyDescent="0.2">
      <c r="A1001" s="88">
        <v>8099</v>
      </c>
      <c r="B1001" s="89" t="s">
        <v>371</v>
      </c>
      <c r="C1001" s="88" t="s">
        <v>1558</v>
      </c>
      <c r="D1001" t="str">
        <f t="shared" si="14"/>
        <v>YAK AMERICA INC</v>
      </c>
      <c r="E1001"/>
      <c r="F1001"/>
    </row>
    <row r="1002" spans="1:6" ht="21" customHeight="1" x14ac:dyDescent="0.2">
      <c r="A1002" s="88">
        <v>8100</v>
      </c>
      <c r="B1002" s="89" t="s">
        <v>371</v>
      </c>
      <c r="C1002" s="88" t="s">
        <v>1559</v>
      </c>
      <c r="D1002" t="str">
        <f t="shared" si="14"/>
        <v>CHRISTIAN MEDIA TECHNOLOGIES INC</v>
      </c>
      <c r="E1002"/>
      <c r="F1002"/>
    </row>
    <row r="1003" spans="1:6" ht="21" customHeight="1" x14ac:dyDescent="0.2">
      <c r="A1003" s="88">
        <v>8101</v>
      </c>
      <c r="B1003" s="89" t="s">
        <v>371</v>
      </c>
      <c r="C1003" s="88" t="s">
        <v>1560</v>
      </c>
      <c r="D1003" t="str">
        <f t="shared" si="14"/>
        <v>ENTRIX TELECOM INC</v>
      </c>
      <c r="E1003"/>
      <c r="F1003"/>
    </row>
    <row r="1004" spans="1:6" ht="21" customHeight="1" x14ac:dyDescent="0.2">
      <c r="A1004" s="88">
        <v>8102</v>
      </c>
      <c r="B1004" s="89" t="s">
        <v>371</v>
      </c>
      <c r="C1004" s="88" t="s">
        <v>1561</v>
      </c>
      <c r="D1004" t="str">
        <f t="shared" si="14"/>
        <v>X5 PDX LLC</v>
      </c>
      <c r="E1004"/>
      <c r="F1004"/>
    </row>
    <row r="1005" spans="1:6" ht="21" customHeight="1" x14ac:dyDescent="0.2">
      <c r="A1005" s="88">
        <v>8103</v>
      </c>
      <c r="B1005" s="89" t="s">
        <v>371</v>
      </c>
      <c r="C1005" s="88" t="s">
        <v>1562</v>
      </c>
      <c r="D1005" t="str">
        <f t="shared" si="14"/>
        <v>BEE LINE LONG DISTANCE LLC</v>
      </c>
      <c r="E1005"/>
      <c r="F1005"/>
    </row>
    <row r="1006" spans="1:6" ht="21" customHeight="1" x14ac:dyDescent="0.2">
      <c r="A1006" s="88">
        <v>8104</v>
      </c>
      <c r="B1006" s="89" t="s">
        <v>371</v>
      </c>
      <c r="C1006" s="88" t="s">
        <v>1563</v>
      </c>
      <c r="D1006" t="str">
        <f t="shared" si="14"/>
        <v>ALTICOMM INC</v>
      </c>
      <c r="E1006"/>
      <c r="F1006"/>
    </row>
    <row r="1007" spans="1:6" ht="21" customHeight="1" x14ac:dyDescent="0.2">
      <c r="A1007" s="88">
        <v>8105</v>
      </c>
      <c r="B1007" s="89" t="s">
        <v>371</v>
      </c>
      <c r="C1007" s="88" t="s">
        <v>1564</v>
      </c>
      <c r="D1007" t="str">
        <f t="shared" si="14"/>
        <v>EXERGY GROUP LLC</v>
      </c>
      <c r="E1007"/>
      <c r="F1007"/>
    </row>
    <row r="1008" spans="1:6" ht="21" customHeight="1" x14ac:dyDescent="0.2">
      <c r="A1008" s="88">
        <v>8106</v>
      </c>
      <c r="B1008" s="89" t="s">
        <v>371</v>
      </c>
      <c r="C1008" s="88" t="s">
        <v>1565</v>
      </c>
      <c r="D1008" t="str">
        <f t="shared" si="14"/>
        <v>INNOVATIVE DIMENSIONS LLC</v>
      </c>
      <c r="E1008"/>
      <c r="F1008"/>
    </row>
    <row r="1009" spans="1:6" ht="21" customHeight="1" x14ac:dyDescent="0.2">
      <c r="A1009" s="88">
        <v>8107</v>
      </c>
      <c r="B1009" s="89" t="s">
        <v>371</v>
      </c>
      <c r="C1009" s="88" t="s">
        <v>1566</v>
      </c>
      <c r="D1009" t="str">
        <f t="shared" si="14"/>
        <v>WORLDWIDE COMMUNICATIONS INC</v>
      </c>
      <c r="E1009"/>
      <c r="F1009"/>
    </row>
    <row r="1010" spans="1:6" ht="21" customHeight="1" x14ac:dyDescent="0.2">
      <c r="A1010" s="88">
        <v>8108</v>
      </c>
      <c r="B1010" s="89" t="s">
        <v>371</v>
      </c>
      <c r="C1010" s="88" t="s">
        <v>1567</v>
      </c>
      <c r="D1010" t="str">
        <f t="shared" si="14"/>
        <v>AFFINITY TELECOMMUNICATIONS CO</v>
      </c>
      <c r="E1010"/>
      <c r="F1010"/>
    </row>
    <row r="1011" spans="1:6" ht="21" customHeight="1" x14ac:dyDescent="0.2">
      <c r="A1011" s="88">
        <v>8109</v>
      </c>
      <c r="B1011" s="89" t="s">
        <v>371</v>
      </c>
      <c r="C1011" s="88" t="s">
        <v>1568</v>
      </c>
      <c r="D1011" t="str">
        <f t="shared" si="14"/>
        <v>MAE NORTHWEST CONSTRUCTION</v>
      </c>
      <c r="E1011"/>
      <c r="F1011"/>
    </row>
    <row r="1012" spans="1:6" ht="21" customHeight="1" x14ac:dyDescent="0.2">
      <c r="A1012" s="88">
        <v>8110</v>
      </c>
      <c r="B1012" s="89" t="s">
        <v>371</v>
      </c>
      <c r="C1012" s="88" t="s">
        <v>1569</v>
      </c>
      <c r="D1012" t="str">
        <f t="shared" si="14"/>
        <v>KARL F SCHICK</v>
      </c>
      <c r="E1012"/>
      <c r="F1012"/>
    </row>
    <row r="1013" spans="1:6" ht="21" customHeight="1" x14ac:dyDescent="0.2">
      <c r="A1013" s="88">
        <v>8111</v>
      </c>
      <c r="B1013" s="89" t="s">
        <v>370</v>
      </c>
      <c r="C1013" s="88" t="s">
        <v>1</v>
      </c>
      <c r="D1013" t="str">
        <f t="shared" si="14"/>
        <v>FRANCE TELECOM CORPORATE SOLUTIONS LLC</v>
      </c>
      <c r="E1013"/>
      <c r="F1013"/>
    </row>
    <row r="1014" spans="1:6" ht="21" customHeight="1" x14ac:dyDescent="0.2">
      <c r="A1014" s="88">
        <v>8112</v>
      </c>
      <c r="B1014" s="89" t="s">
        <v>371</v>
      </c>
      <c r="C1014" s="88" t="s">
        <v>1570</v>
      </c>
      <c r="D1014" t="str">
        <f t="shared" si="14"/>
        <v>TELEGLOBE USA LLC</v>
      </c>
      <c r="E1014"/>
      <c r="F1014"/>
    </row>
    <row r="1015" spans="1:6" ht="21" customHeight="1" x14ac:dyDescent="0.2">
      <c r="A1015" s="88">
        <v>8113</v>
      </c>
      <c r="B1015" s="89" t="s">
        <v>371</v>
      </c>
      <c r="C1015" s="88" t="s">
        <v>1571</v>
      </c>
      <c r="D1015" t="str">
        <f t="shared" si="14"/>
        <v>VCI COMPANY</v>
      </c>
      <c r="E1015"/>
      <c r="F1015"/>
    </row>
    <row r="1016" spans="1:6" ht="21" customHeight="1" x14ac:dyDescent="0.2">
      <c r="A1016" s="88">
        <v>8114</v>
      </c>
      <c r="B1016" s="89" t="s">
        <v>371</v>
      </c>
      <c r="C1016" s="88" t="s">
        <v>1572</v>
      </c>
      <c r="D1016" t="str">
        <f t="shared" si="14"/>
        <v>CONSOLIDATED COMMUNICATIONS OPERATOR SERVICES INC</v>
      </c>
      <c r="E1016"/>
      <c r="F1016"/>
    </row>
    <row r="1017" spans="1:6" ht="21" customHeight="1" x14ac:dyDescent="0.2">
      <c r="A1017" s="88">
        <v>8115</v>
      </c>
      <c r="B1017" s="89" t="s">
        <v>371</v>
      </c>
      <c r="C1017" s="88" t="s">
        <v>1573</v>
      </c>
      <c r="D1017" t="str">
        <f t="shared" si="14"/>
        <v>MIKO TELEPHONE COMMUNICATIONS INC</v>
      </c>
      <c r="E1017"/>
      <c r="F1017"/>
    </row>
    <row r="1018" spans="1:6" ht="21" customHeight="1" x14ac:dyDescent="0.2">
      <c r="A1018" s="88">
        <v>8116</v>
      </c>
      <c r="B1018" s="89" t="s">
        <v>371</v>
      </c>
      <c r="C1018" s="88" t="s">
        <v>1574</v>
      </c>
      <c r="D1018" t="str">
        <f t="shared" si="14"/>
        <v>BETTER WORLD TELECOM INC</v>
      </c>
      <c r="E1018"/>
      <c r="F1018"/>
    </row>
    <row r="1019" spans="1:6" ht="21" customHeight="1" x14ac:dyDescent="0.2">
      <c r="A1019" s="88">
        <v>8117</v>
      </c>
      <c r="B1019" s="89" t="s">
        <v>370</v>
      </c>
      <c r="C1019" s="88" t="s">
        <v>301</v>
      </c>
      <c r="D1019" t="str">
        <f t="shared" si="14"/>
        <v>LEGENT COMM LLC</v>
      </c>
      <c r="E1019"/>
      <c r="F1019"/>
    </row>
    <row r="1020" spans="1:6" ht="21" customHeight="1" x14ac:dyDescent="0.2">
      <c r="A1020" s="88">
        <v>8118</v>
      </c>
      <c r="B1020" s="89" t="s">
        <v>371</v>
      </c>
      <c r="C1020" s="88" t="s">
        <v>1575</v>
      </c>
      <c r="D1020" t="str">
        <f t="shared" si="14"/>
        <v>DESERET TELECOMMUNICATIONS NETWORK INC</v>
      </c>
      <c r="E1020"/>
      <c r="F1020"/>
    </row>
    <row r="1021" spans="1:6" ht="21" customHeight="1" x14ac:dyDescent="0.2">
      <c r="A1021" s="88">
        <v>8119</v>
      </c>
      <c r="B1021" s="89" t="s">
        <v>370</v>
      </c>
      <c r="C1021" s="88" t="s">
        <v>2</v>
      </c>
      <c r="D1021" t="str">
        <f t="shared" si="14"/>
        <v>THRESHOLD COMMUNICATIONS INC</v>
      </c>
      <c r="E1021"/>
      <c r="F1021"/>
    </row>
    <row r="1022" spans="1:6" ht="21" customHeight="1" x14ac:dyDescent="0.2">
      <c r="A1022" s="88">
        <v>8120</v>
      </c>
      <c r="B1022" s="89" t="s">
        <v>371</v>
      </c>
      <c r="C1022" s="88" t="s">
        <v>1576</v>
      </c>
      <c r="D1022" t="str">
        <f t="shared" ref="D1022:D1085" si="15">+C1022</f>
        <v>CYBERLOG INC</v>
      </c>
      <c r="E1022"/>
      <c r="F1022"/>
    </row>
    <row r="1023" spans="1:6" ht="21" customHeight="1" x14ac:dyDescent="0.2">
      <c r="A1023" s="88">
        <v>8122</v>
      </c>
      <c r="B1023" s="89" t="s">
        <v>371</v>
      </c>
      <c r="C1023" s="88" t="s">
        <v>1577</v>
      </c>
      <c r="D1023" t="str">
        <f t="shared" si="15"/>
        <v>GLOBCOM INCORPORATED</v>
      </c>
      <c r="E1023"/>
      <c r="F1023"/>
    </row>
    <row r="1024" spans="1:6" ht="21" customHeight="1" x14ac:dyDescent="0.2">
      <c r="A1024" s="88">
        <v>8123</v>
      </c>
      <c r="B1024" s="89" t="s">
        <v>371</v>
      </c>
      <c r="C1024" s="88" t="s">
        <v>1578</v>
      </c>
      <c r="D1024" t="str">
        <f t="shared" si="15"/>
        <v>RURAL SERVICES COMPANY</v>
      </c>
      <c r="E1024"/>
      <c r="F1024"/>
    </row>
    <row r="1025" spans="1:6" ht="21" customHeight="1" x14ac:dyDescent="0.2">
      <c r="A1025" s="88">
        <v>8124</v>
      </c>
      <c r="B1025" s="89" t="s">
        <v>371</v>
      </c>
      <c r="C1025" s="88" t="s">
        <v>1579</v>
      </c>
      <c r="D1025" t="str">
        <f t="shared" si="15"/>
        <v>COMMUNICATIONS SALES CORPORATION</v>
      </c>
      <c r="E1025"/>
      <c r="F1025"/>
    </row>
    <row r="1026" spans="1:6" ht="21" customHeight="1" x14ac:dyDescent="0.2">
      <c r="A1026" s="88">
        <v>8125</v>
      </c>
      <c r="B1026" s="89" t="s">
        <v>371</v>
      </c>
      <c r="C1026" s="88" t="s">
        <v>1580</v>
      </c>
      <c r="D1026" t="str">
        <f t="shared" si="15"/>
        <v>BUSINESS NETWORK LONG DISTANCE INC</v>
      </c>
      <c r="E1026"/>
      <c r="F1026"/>
    </row>
    <row r="1027" spans="1:6" ht="21" customHeight="1" x14ac:dyDescent="0.2">
      <c r="A1027" s="88">
        <v>8126</v>
      </c>
      <c r="B1027" s="89" t="s">
        <v>371</v>
      </c>
      <c r="C1027" s="88" t="s">
        <v>1581</v>
      </c>
      <c r="D1027" t="str">
        <f t="shared" si="15"/>
        <v>COMMUNICATIONS ACCESS COOPERATIVE HOLDING ENTERPRISE</v>
      </c>
      <c r="E1027"/>
      <c r="F1027"/>
    </row>
    <row r="1028" spans="1:6" ht="21" customHeight="1" x14ac:dyDescent="0.2">
      <c r="A1028" s="88">
        <v>8127</v>
      </c>
      <c r="B1028" s="89" t="s">
        <v>371</v>
      </c>
      <c r="C1028" s="88" t="s">
        <v>1582</v>
      </c>
      <c r="D1028" t="str">
        <f t="shared" si="15"/>
        <v>NORVERGENCE INC</v>
      </c>
      <c r="E1028"/>
      <c r="F1028"/>
    </row>
    <row r="1029" spans="1:6" ht="21" customHeight="1" x14ac:dyDescent="0.2">
      <c r="A1029" s="88">
        <v>8128</v>
      </c>
      <c r="B1029" s="89" t="s">
        <v>371</v>
      </c>
      <c r="C1029" s="88" t="s">
        <v>1583</v>
      </c>
      <c r="D1029" t="str">
        <f t="shared" si="15"/>
        <v>CORBAN COMMUNICATIONS INC</v>
      </c>
      <c r="E1029"/>
      <c r="F1029"/>
    </row>
    <row r="1030" spans="1:6" ht="21" customHeight="1" x14ac:dyDescent="0.2">
      <c r="A1030" s="88">
        <v>8129</v>
      </c>
      <c r="B1030" s="89" t="s">
        <v>370</v>
      </c>
      <c r="C1030" s="88" t="s">
        <v>3</v>
      </c>
      <c r="D1030" t="str">
        <f t="shared" si="15"/>
        <v>BROADWING COMMUNICATIONS LLC</v>
      </c>
      <c r="E1030"/>
      <c r="F1030"/>
    </row>
    <row r="1031" spans="1:6" ht="21" customHeight="1" x14ac:dyDescent="0.2">
      <c r="A1031" s="88">
        <v>8131</v>
      </c>
      <c r="B1031" s="89" t="s">
        <v>371</v>
      </c>
      <c r="C1031" s="88" t="s">
        <v>1584</v>
      </c>
      <c r="D1031" t="str">
        <f t="shared" si="15"/>
        <v>COLORADO COMMUNICATIONS NETWORK INC</v>
      </c>
      <c r="E1031"/>
      <c r="F1031"/>
    </row>
    <row r="1032" spans="1:6" ht="21" customHeight="1" x14ac:dyDescent="0.2">
      <c r="A1032" s="88">
        <v>8132</v>
      </c>
      <c r="B1032" s="89" t="s">
        <v>371</v>
      </c>
      <c r="C1032" s="88" t="s">
        <v>1585</v>
      </c>
      <c r="D1032" t="str">
        <f t="shared" si="15"/>
        <v>US LEC COMMUNICATIONS INC</v>
      </c>
      <c r="E1032"/>
      <c r="F1032"/>
    </row>
    <row r="1033" spans="1:6" ht="21" customHeight="1" x14ac:dyDescent="0.2">
      <c r="A1033" s="88">
        <v>8133</v>
      </c>
      <c r="B1033" s="89" t="s">
        <v>371</v>
      </c>
      <c r="C1033" s="88" t="s">
        <v>1586</v>
      </c>
      <c r="D1033" t="str">
        <f t="shared" si="15"/>
        <v>DIAL-AROUND TELECOMUSA INC</v>
      </c>
      <c r="E1033"/>
      <c r="F1033"/>
    </row>
    <row r="1034" spans="1:6" ht="21" customHeight="1" x14ac:dyDescent="0.2">
      <c r="A1034" s="88">
        <v>8135</v>
      </c>
      <c r="B1034" s="89" t="s">
        <v>370</v>
      </c>
      <c r="C1034" s="88" t="s">
        <v>4</v>
      </c>
      <c r="D1034" t="str">
        <f t="shared" si="15"/>
        <v>BROADBAND DYNAMICS LLC</v>
      </c>
      <c r="E1034"/>
      <c r="F1034"/>
    </row>
    <row r="1035" spans="1:6" ht="21" customHeight="1" x14ac:dyDescent="0.2">
      <c r="A1035" s="88">
        <v>8136</v>
      </c>
      <c r="B1035" s="89" t="s">
        <v>370</v>
      </c>
      <c r="C1035" s="88" t="s">
        <v>5</v>
      </c>
      <c r="D1035" t="str">
        <f t="shared" si="15"/>
        <v>AIRESPRING INC</v>
      </c>
      <c r="E1035"/>
      <c r="F1035"/>
    </row>
    <row r="1036" spans="1:6" ht="21" customHeight="1" x14ac:dyDescent="0.2">
      <c r="A1036" s="88">
        <v>8137</v>
      </c>
      <c r="B1036" s="89" t="s">
        <v>371</v>
      </c>
      <c r="C1036" s="88" t="s">
        <v>1587</v>
      </c>
      <c r="D1036" t="str">
        <f t="shared" si="15"/>
        <v>QUASAR COMMUNICATIONS CORPORATION</v>
      </c>
      <c r="E1036"/>
      <c r="F1036"/>
    </row>
    <row r="1037" spans="1:6" ht="21" customHeight="1" x14ac:dyDescent="0.2">
      <c r="A1037" s="88">
        <v>8139</v>
      </c>
      <c r="B1037" s="89" t="s">
        <v>370</v>
      </c>
      <c r="C1037" s="88" t="s">
        <v>397</v>
      </c>
      <c r="D1037" t="str">
        <f t="shared" si="15"/>
        <v>JOSEPH B MCNEAL</v>
      </c>
      <c r="E1037"/>
      <c r="F1037"/>
    </row>
    <row r="1038" spans="1:6" ht="21" customHeight="1" x14ac:dyDescent="0.2">
      <c r="A1038" s="88">
        <v>8140</v>
      </c>
      <c r="B1038" s="89" t="s">
        <v>371</v>
      </c>
      <c r="C1038" s="88" t="s">
        <v>1588</v>
      </c>
      <c r="D1038" t="str">
        <f t="shared" si="15"/>
        <v>MASTER CALL COMMUNICATIONS INC</v>
      </c>
      <c r="E1038"/>
      <c r="F1038"/>
    </row>
    <row r="1039" spans="1:6" ht="21" customHeight="1" x14ac:dyDescent="0.2">
      <c r="A1039" s="88">
        <v>8141</v>
      </c>
      <c r="B1039" s="89" t="s">
        <v>371</v>
      </c>
      <c r="C1039" s="88" t="s">
        <v>1589</v>
      </c>
      <c r="D1039" t="str">
        <f t="shared" si="15"/>
        <v>MOTION TELECOM INC</v>
      </c>
      <c r="E1039"/>
      <c r="F1039"/>
    </row>
    <row r="1040" spans="1:6" ht="21" customHeight="1" x14ac:dyDescent="0.2">
      <c r="A1040" s="88">
        <v>8142</v>
      </c>
      <c r="B1040" s="89" t="s">
        <v>370</v>
      </c>
      <c r="C1040" s="88" t="s">
        <v>6</v>
      </c>
      <c r="D1040" t="str">
        <f t="shared" si="15"/>
        <v>TELRITE CORPORATION</v>
      </c>
      <c r="E1040"/>
      <c r="F1040"/>
    </row>
    <row r="1041" spans="1:6" ht="21" customHeight="1" x14ac:dyDescent="0.2">
      <c r="A1041" s="88">
        <v>8143</v>
      </c>
      <c r="B1041" s="89" t="s">
        <v>371</v>
      </c>
      <c r="C1041" s="88" t="s">
        <v>1590</v>
      </c>
      <c r="D1041" t="str">
        <f t="shared" si="15"/>
        <v>PRIME TIME VENTURES LLC</v>
      </c>
      <c r="E1041"/>
      <c r="F1041"/>
    </row>
    <row r="1042" spans="1:6" ht="21" customHeight="1" x14ac:dyDescent="0.2">
      <c r="A1042" s="88">
        <v>8144</v>
      </c>
      <c r="B1042" s="89" t="s">
        <v>370</v>
      </c>
      <c r="C1042" s="88" t="s">
        <v>398</v>
      </c>
      <c r="D1042" t="str">
        <f t="shared" si="15"/>
        <v>LISTING SERVICES SOLUTIONS INC</v>
      </c>
      <c r="E1042"/>
      <c r="F1042"/>
    </row>
    <row r="1043" spans="1:6" ht="21" customHeight="1" x14ac:dyDescent="0.2">
      <c r="A1043" s="88">
        <v>8145</v>
      </c>
      <c r="B1043" s="89" t="s">
        <v>371</v>
      </c>
      <c r="C1043" s="88" t="s">
        <v>1591</v>
      </c>
      <c r="D1043" t="str">
        <f t="shared" si="15"/>
        <v>PUBLIC INTERCONNEX LLC</v>
      </c>
      <c r="E1043"/>
      <c r="F1043"/>
    </row>
    <row r="1044" spans="1:6" ht="21" customHeight="1" x14ac:dyDescent="0.2">
      <c r="A1044" s="88">
        <v>8146</v>
      </c>
      <c r="B1044" s="89" t="s">
        <v>371</v>
      </c>
      <c r="C1044" s="88" t="s">
        <v>1592</v>
      </c>
      <c r="D1044" t="str">
        <f t="shared" si="15"/>
        <v>MOMENTUM TELECOM INC   (LOCAL)</v>
      </c>
      <c r="E1044"/>
      <c r="F1044"/>
    </row>
    <row r="1045" spans="1:6" ht="21" customHeight="1" x14ac:dyDescent="0.2">
      <c r="A1045" s="88">
        <v>8147</v>
      </c>
      <c r="B1045" s="89" t="s">
        <v>370</v>
      </c>
      <c r="C1045" s="88" t="s">
        <v>7</v>
      </c>
      <c r="D1045" t="str">
        <f t="shared" si="15"/>
        <v>NEHALEM BROADBAND LLC</v>
      </c>
      <c r="E1045"/>
      <c r="F1045"/>
    </row>
    <row r="1046" spans="1:6" ht="21" customHeight="1" x14ac:dyDescent="0.2">
      <c r="A1046" s="88">
        <v>8149</v>
      </c>
      <c r="B1046" s="89" t="s">
        <v>371</v>
      </c>
      <c r="C1046" s="88" t="s">
        <v>1593</v>
      </c>
      <c r="D1046" t="str">
        <f t="shared" si="15"/>
        <v>NORTH AMERICAN TELECOMMUNICATIONS</v>
      </c>
      <c r="E1046"/>
      <c r="F1046"/>
    </row>
    <row r="1047" spans="1:6" ht="21" customHeight="1" x14ac:dyDescent="0.2">
      <c r="A1047" s="88">
        <v>8150</v>
      </c>
      <c r="B1047" s="89" t="s">
        <v>371</v>
      </c>
      <c r="C1047" s="88" t="s">
        <v>1594</v>
      </c>
      <c r="D1047" t="str">
        <f t="shared" si="15"/>
        <v>DRIFTWOOD MEDIA SERVICES</v>
      </c>
      <c r="E1047"/>
      <c r="F1047"/>
    </row>
    <row r="1048" spans="1:6" ht="21" customHeight="1" x14ac:dyDescent="0.2">
      <c r="A1048" s="88">
        <v>8151</v>
      </c>
      <c r="B1048" s="89" t="s">
        <v>371</v>
      </c>
      <c r="C1048" s="88" t="s">
        <v>1595</v>
      </c>
      <c r="D1048" t="str">
        <f t="shared" si="15"/>
        <v>PACIFIC FIBER LINK LLC</v>
      </c>
      <c r="E1048"/>
      <c r="F1048"/>
    </row>
    <row r="1049" spans="1:6" ht="21" customHeight="1" x14ac:dyDescent="0.2">
      <c r="A1049" s="88">
        <v>8152</v>
      </c>
      <c r="B1049" s="89" t="s">
        <v>371</v>
      </c>
      <c r="C1049" s="88" t="s">
        <v>1596</v>
      </c>
      <c r="D1049" t="str">
        <f t="shared" si="15"/>
        <v>AMERICAN TELEPHONE TECHNOLOGY INC</v>
      </c>
      <c r="E1049"/>
      <c r="F1049"/>
    </row>
    <row r="1050" spans="1:6" ht="21" customHeight="1" x14ac:dyDescent="0.2">
      <c r="A1050" s="88">
        <v>8155</v>
      </c>
      <c r="B1050" s="89" t="s">
        <v>371</v>
      </c>
      <c r="C1050" s="88" t="s">
        <v>1597</v>
      </c>
      <c r="D1050" t="str">
        <f t="shared" si="15"/>
        <v>ZAYO BANDWIDTH NORTHWEST INC</v>
      </c>
      <c r="E1050"/>
      <c r="F1050"/>
    </row>
    <row r="1051" spans="1:6" ht="21" customHeight="1" x14ac:dyDescent="0.2">
      <c r="A1051" s="88">
        <v>8156</v>
      </c>
      <c r="B1051" s="89" t="s">
        <v>371</v>
      </c>
      <c r="C1051" s="88" t="s">
        <v>8</v>
      </c>
      <c r="D1051" t="str">
        <f t="shared" si="15"/>
        <v>DIAL LONG DISTANCE INC</v>
      </c>
      <c r="E1051"/>
      <c r="F1051"/>
    </row>
    <row r="1052" spans="1:6" ht="21" customHeight="1" x14ac:dyDescent="0.2">
      <c r="A1052" s="88">
        <v>8157</v>
      </c>
      <c r="B1052" s="89" t="s">
        <v>370</v>
      </c>
      <c r="C1052" s="88" t="s">
        <v>171</v>
      </c>
      <c r="D1052" t="str">
        <f t="shared" si="15"/>
        <v>UTILITY TELEPHONE INC</v>
      </c>
      <c r="E1052"/>
      <c r="F1052"/>
    </row>
    <row r="1053" spans="1:6" ht="21" customHeight="1" x14ac:dyDescent="0.2">
      <c r="A1053" s="88">
        <v>8158</v>
      </c>
      <c r="B1053" s="89" t="s">
        <v>370</v>
      </c>
      <c r="C1053" s="88" t="s">
        <v>399</v>
      </c>
      <c r="D1053" t="str">
        <f t="shared" si="15"/>
        <v>PACIFIC BELL WIRELESS</v>
      </c>
      <c r="E1053"/>
      <c r="F1053"/>
    </row>
    <row r="1054" spans="1:6" ht="21" customHeight="1" x14ac:dyDescent="0.2">
      <c r="A1054" s="88">
        <v>8159</v>
      </c>
      <c r="B1054" s="89" t="s">
        <v>371</v>
      </c>
      <c r="C1054" s="88" t="s">
        <v>1598</v>
      </c>
      <c r="D1054" t="str">
        <f t="shared" si="15"/>
        <v>NHI NETWORKS LLC</v>
      </c>
      <c r="E1054"/>
      <c r="F1054"/>
    </row>
    <row r="1055" spans="1:6" ht="21" customHeight="1" x14ac:dyDescent="0.2">
      <c r="A1055" s="88">
        <v>8160</v>
      </c>
      <c r="B1055" s="89" t="s">
        <v>371</v>
      </c>
      <c r="C1055" s="88" t="s">
        <v>1599</v>
      </c>
      <c r="D1055" t="str">
        <f t="shared" si="15"/>
        <v>ARGONAUT CONTRACTORS LLC</v>
      </c>
      <c r="E1055"/>
      <c r="F1055"/>
    </row>
    <row r="1056" spans="1:6" ht="21" customHeight="1" x14ac:dyDescent="0.2">
      <c r="A1056" s="88">
        <v>8161</v>
      </c>
      <c r="B1056" s="89" t="s">
        <v>371</v>
      </c>
      <c r="C1056" s="88" t="s">
        <v>1600</v>
      </c>
      <c r="D1056" t="str">
        <f t="shared" si="15"/>
        <v>TELEGLOBE AMERICA INC</v>
      </c>
      <c r="E1056"/>
      <c r="F1056"/>
    </row>
    <row r="1057" spans="1:6" ht="21" customHeight="1" x14ac:dyDescent="0.2">
      <c r="A1057" s="88">
        <v>8162</v>
      </c>
      <c r="B1057" s="89" t="s">
        <v>371</v>
      </c>
      <c r="C1057" s="88" t="s">
        <v>1601</v>
      </c>
      <c r="D1057" t="str">
        <f t="shared" si="15"/>
        <v>PARAMOUNT INTERNATIONAL TELECOMMUNICATIONS INC</v>
      </c>
      <c r="E1057"/>
      <c r="F1057"/>
    </row>
    <row r="1058" spans="1:6" ht="21" customHeight="1" x14ac:dyDescent="0.2">
      <c r="A1058" s="88">
        <v>8163</v>
      </c>
      <c r="B1058" s="89" t="s">
        <v>371</v>
      </c>
      <c r="C1058" s="88" t="s">
        <v>1602</v>
      </c>
      <c r="D1058" t="str">
        <f t="shared" si="15"/>
        <v>BULLSEYE TELECOM INC</v>
      </c>
      <c r="E1058"/>
      <c r="F1058"/>
    </row>
    <row r="1059" spans="1:6" ht="21" customHeight="1" x14ac:dyDescent="0.2">
      <c r="A1059" s="88">
        <v>8164</v>
      </c>
      <c r="B1059" s="89" t="s">
        <v>371</v>
      </c>
      <c r="C1059" s="88" t="s">
        <v>1603</v>
      </c>
      <c r="D1059" t="str">
        <f t="shared" si="15"/>
        <v>OREGON TELECOMMUNICATIONS INC</v>
      </c>
      <c r="E1059"/>
      <c r="F1059"/>
    </row>
    <row r="1060" spans="1:6" ht="21" customHeight="1" x14ac:dyDescent="0.2">
      <c r="A1060" s="88">
        <v>8165</v>
      </c>
      <c r="B1060" s="89" t="s">
        <v>371</v>
      </c>
      <c r="C1060" s="88" t="s">
        <v>1604</v>
      </c>
      <c r="D1060" t="str">
        <f t="shared" si="15"/>
        <v>MG LLC D/B/A SEARSCONNECT</v>
      </c>
      <c r="E1060"/>
      <c r="F1060"/>
    </row>
    <row r="1061" spans="1:6" ht="21" customHeight="1" x14ac:dyDescent="0.2">
      <c r="A1061" s="88">
        <v>8166</v>
      </c>
      <c r="B1061" s="89" t="s">
        <v>371</v>
      </c>
      <c r="C1061" s="88" t="s">
        <v>1605</v>
      </c>
      <c r="D1061" t="str">
        <f t="shared" si="15"/>
        <v>ONE EIGHTY NETWORKS INC</v>
      </c>
      <c r="E1061"/>
      <c r="F1061"/>
    </row>
    <row r="1062" spans="1:6" ht="21" customHeight="1" x14ac:dyDescent="0.2">
      <c r="A1062" s="88">
        <v>8167</v>
      </c>
      <c r="B1062" s="89" t="s">
        <v>371</v>
      </c>
      <c r="C1062" s="88" t="s">
        <v>1606</v>
      </c>
      <c r="D1062" t="str">
        <f t="shared" si="15"/>
        <v>DUHRKOOP AND ASSOCIATES INCORPORATED</v>
      </c>
      <c r="E1062"/>
      <c r="F1062"/>
    </row>
    <row r="1063" spans="1:6" ht="21" customHeight="1" x14ac:dyDescent="0.2">
      <c r="A1063" s="88">
        <v>8168</v>
      </c>
      <c r="B1063" s="89" t="s">
        <v>370</v>
      </c>
      <c r="C1063" s="88" t="s">
        <v>9</v>
      </c>
      <c r="D1063" t="str">
        <f t="shared" si="15"/>
        <v>NEHALEM TELECOMMUNICATIONS INC</v>
      </c>
      <c r="E1063"/>
      <c r="F1063"/>
    </row>
    <row r="1064" spans="1:6" ht="21" customHeight="1" x14ac:dyDescent="0.2">
      <c r="A1064" s="88">
        <v>8169</v>
      </c>
      <c r="B1064" s="89" t="s">
        <v>371</v>
      </c>
      <c r="C1064" s="88" t="s">
        <v>1529</v>
      </c>
      <c r="D1064" t="str">
        <f t="shared" si="15"/>
        <v>INTELECALL COMMUNICATIONS INC</v>
      </c>
      <c r="E1064"/>
      <c r="F1064"/>
    </row>
    <row r="1065" spans="1:6" ht="21" customHeight="1" x14ac:dyDescent="0.2">
      <c r="A1065" s="88">
        <v>8170</v>
      </c>
      <c r="B1065" s="89" t="s">
        <v>371</v>
      </c>
      <c r="C1065" s="88" t="s">
        <v>1607</v>
      </c>
      <c r="D1065" t="str">
        <f t="shared" si="15"/>
        <v>COMPUTER NETWORK TECHNOLOGY CORPORATION</v>
      </c>
      <c r="E1065"/>
      <c r="F1065"/>
    </row>
    <row r="1066" spans="1:6" ht="21" customHeight="1" x14ac:dyDescent="0.2">
      <c r="A1066" s="88">
        <v>8171</v>
      </c>
      <c r="B1066" s="89" t="s">
        <v>370</v>
      </c>
      <c r="C1066" s="88" t="s">
        <v>10</v>
      </c>
      <c r="D1066" t="str">
        <f t="shared" si="15"/>
        <v>TOUCHTONE COMMUNICATIONS INC</v>
      </c>
      <c r="E1066"/>
      <c r="F1066"/>
    </row>
    <row r="1067" spans="1:6" ht="21" customHeight="1" x14ac:dyDescent="0.2">
      <c r="A1067" s="88">
        <v>8172</v>
      </c>
      <c r="B1067" s="89" t="s">
        <v>370</v>
      </c>
      <c r="C1067" s="88" t="s">
        <v>400</v>
      </c>
      <c r="D1067" t="str">
        <f t="shared" si="15"/>
        <v>ARCH WIRELESS OPERATING COMPANY INC</v>
      </c>
      <c r="E1067"/>
      <c r="F1067"/>
    </row>
    <row r="1068" spans="1:6" ht="21" customHeight="1" x14ac:dyDescent="0.2">
      <c r="A1068" s="88">
        <v>8173</v>
      </c>
      <c r="B1068" s="89" t="s">
        <v>371</v>
      </c>
      <c r="C1068" s="88" t="s">
        <v>1608</v>
      </c>
      <c r="D1068" t="str">
        <f t="shared" si="15"/>
        <v>NETWORK PTS INC</v>
      </c>
      <c r="E1068"/>
      <c r="F1068"/>
    </row>
    <row r="1069" spans="1:6" ht="21" customHeight="1" x14ac:dyDescent="0.2">
      <c r="A1069" s="88">
        <v>8174</v>
      </c>
      <c r="B1069" s="89" t="s">
        <v>370</v>
      </c>
      <c r="C1069" s="88" t="s">
        <v>311</v>
      </c>
      <c r="D1069" t="str">
        <f t="shared" si="15"/>
        <v>BCM ONE INC</v>
      </c>
      <c r="E1069"/>
      <c r="F1069"/>
    </row>
    <row r="1070" spans="1:6" ht="21" customHeight="1" x14ac:dyDescent="0.2">
      <c r="A1070" s="88">
        <v>8175</v>
      </c>
      <c r="B1070" s="89" t="s">
        <v>371</v>
      </c>
      <c r="C1070" s="88" t="s">
        <v>1609</v>
      </c>
      <c r="D1070" t="str">
        <f t="shared" si="15"/>
        <v>C3 COMMUNICATIONS INC</v>
      </c>
      <c r="E1070"/>
      <c r="F1070"/>
    </row>
    <row r="1071" spans="1:6" ht="21" customHeight="1" x14ac:dyDescent="0.2">
      <c r="A1071" s="88">
        <v>8176</v>
      </c>
      <c r="B1071" s="89" t="s">
        <v>370</v>
      </c>
      <c r="C1071" s="88" t="s">
        <v>11</v>
      </c>
      <c r="D1071" t="str">
        <f t="shared" si="15"/>
        <v>CHARTER FIBERLINK OR - CCVII LLC</v>
      </c>
      <c r="E1071"/>
      <c r="F1071"/>
    </row>
    <row r="1072" spans="1:6" ht="21" customHeight="1" x14ac:dyDescent="0.2">
      <c r="A1072" s="88">
        <v>8178</v>
      </c>
      <c r="B1072" s="89" t="s">
        <v>371</v>
      </c>
      <c r="C1072" s="88" t="s">
        <v>1610</v>
      </c>
      <c r="D1072" t="str">
        <f t="shared" si="15"/>
        <v>ZOOM-I-NET COMMUNICATIONS INC</v>
      </c>
      <c r="E1072"/>
      <c r="F1072"/>
    </row>
    <row r="1073" spans="1:6" ht="21" customHeight="1" x14ac:dyDescent="0.2">
      <c r="A1073" s="88">
        <v>8180</v>
      </c>
      <c r="B1073" s="89" t="s">
        <v>371</v>
      </c>
      <c r="C1073" s="88" t="s">
        <v>1611</v>
      </c>
      <c r="D1073" t="str">
        <f t="shared" si="15"/>
        <v>COMMUNICATIONS NETWORK BILLING INC</v>
      </c>
      <c r="E1073"/>
      <c r="F1073"/>
    </row>
    <row r="1074" spans="1:6" ht="21" customHeight="1" x14ac:dyDescent="0.2">
      <c r="A1074" s="88">
        <v>8181</v>
      </c>
      <c r="B1074" s="89" t="s">
        <v>371</v>
      </c>
      <c r="C1074" s="88" t="s">
        <v>1612</v>
      </c>
      <c r="D1074" t="str">
        <f t="shared" si="15"/>
        <v>PRINCE AGBONZE</v>
      </c>
      <c r="E1074"/>
      <c r="F1074"/>
    </row>
    <row r="1075" spans="1:6" ht="21" customHeight="1" x14ac:dyDescent="0.2">
      <c r="A1075" s="88">
        <v>8182</v>
      </c>
      <c r="B1075" s="89" t="s">
        <v>371</v>
      </c>
      <c r="C1075" s="88" t="s">
        <v>1613</v>
      </c>
      <c r="D1075" t="str">
        <f t="shared" si="15"/>
        <v>PHONE1 INC</v>
      </c>
      <c r="E1075"/>
      <c r="F1075"/>
    </row>
    <row r="1076" spans="1:6" ht="21" customHeight="1" x14ac:dyDescent="0.2">
      <c r="A1076" s="88">
        <v>8184</v>
      </c>
      <c r="B1076" s="89" t="s">
        <v>371</v>
      </c>
      <c r="C1076" s="88" t="s">
        <v>1614</v>
      </c>
      <c r="D1076" t="str">
        <f t="shared" si="15"/>
        <v>PHONETEC PCS LLC</v>
      </c>
      <c r="E1076"/>
      <c r="F1076"/>
    </row>
    <row r="1077" spans="1:6" ht="21" customHeight="1" x14ac:dyDescent="0.2">
      <c r="A1077" s="88">
        <v>8185</v>
      </c>
      <c r="B1077" s="89" t="s">
        <v>371</v>
      </c>
      <c r="C1077" s="88" t="s">
        <v>1615</v>
      </c>
      <c r="D1077" t="str">
        <f t="shared" si="15"/>
        <v>CONTENT SERVICES INC</v>
      </c>
      <c r="E1077"/>
      <c r="F1077"/>
    </row>
    <row r="1078" spans="1:6" ht="21" customHeight="1" x14ac:dyDescent="0.2">
      <c r="A1078" s="88">
        <v>8186</v>
      </c>
      <c r="B1078" s="89" t="s">
        <v>371</v>
      </c>
      <c r="C1078" s="88" t="s">
        <v>1616</v>
      </c>
      <c r="D1078" t="str">
        <f t="shared" si="15"/>
        <v>R2C COMMUNICATIONS INC</v>
      </c>
      <c r="E1078"/>
      <c r="F1078"/>
    </row>
    <row r="1079" spans="1:6" ht="21" customHeight="1" x14ac:dyDescent="0.2">
      <c r="A1079" s="88">
        <v>8187</v>
      </c>
      <c r="B1079" s="89" t="s">
        <v>371</v>
      </c>
      <c r="C1079" s="88" t="s">
        <v>1617</v>
      </c>
      <c r="D1079" t="str">
        <f t="shared" si="15"/>
        <v>TCPB MARKETING COMPANY LTD</v>
      </c>
      <c r="E1079"/>
      <c r="F1079"/>
    </row>
    <row r="1080" spans="1:6" ht="21" customHeight="1" x14ac:dyDescent="0.2">
      <c r="A1080" s="88">
        <v>8190</v>
      </c>
      <c r="B1080" s="89" t="s">
        <v>370</v>
      </c>
      <c r="C1080" s="88" t="s">
        <v>12</v>
      </c>
      <c r="D1080" t="str">
        <f t="shared" si="15"/>
        <v>PREFERRED LONG DISTANCE INC</v>
      </c>
      <c r="E1080"/>
      <c r="F1080"/>
    </row>
    <row r="1081" spans="1:6" ht="21" customHeight="1" x14ac:dyDescent="0.2">
      <c r="A1081" s="88">
        <v>8191</v>
      </c>
      <c r="B1081" s="89" t="s">
        <v>371</v>
      </c>
      <c r="C1081" s="88" t="s">
        <v>1618</v>
      </c>
      <c r="D1081" t="str">
        <f t="shared" si="15"/>
        <v>LIGHTYEAR NETWORK SOLUTIONS LLC</v>
      </c>
      <c r="E1081"/>
      <c r="F1081"/>
    </row>
    <row r="1082" spans="1:6" ht="21" customHeight="1" x14ac:dyDescent="0.2">
      <c r="A1082" s="88">
        <v>8192</v>
      </c>
      <c r="B1082" s="89" t="s">
        <v>370</v>
      </c>
      <c r="C1082" s="88" t="s">
        <v>13</v>
      </c>
      <c r="D1082" t="str">
        <f t="shared" si="15"/>
        <v>TANAGER TELECOMMUNICATIONS LLC</v>
      </c>
      <c r="E1082"/>
      <c r="F1082"/>
    </row>
    <row r="1083" spans="1:6" ht="21" customHeight="1" x14ac:dyDescent="0.2">
      <c r="A1083" s="88">
        <v>8193</v>
      </c>
      <c r="B1083" s="89" t="s">
        <v>371</v>
      </c>
      <c r="C1083" s="88" t="s">
        <v>1619</v>
      </c>
      <c r="D1083" t="str">
        <f t="shared" si="15"/>
        <v>WIZZARDS COMMUNICATIONS CORPORATION</v>
      </c>
      <c r="E1083"/>
      <c r="F1083"/>
    </row>
    <row r="1084" spans="1:6" ht="21" customHeight="1" x14ac:dyDescent="0.2">
      <c r="A1084" s="88">
        <v>8194</v>
      </c>
      <c r="B1084" s="89" t="s">
        <v>371</v>
      </c>
      <c r="C1084" s="88" t="s">
        <v>1620</v>
      </c>
      <c r="D1084" t="str">
        <f t="shared" si="15"/>
        <v>NORLIGHT TELECOMMUNICATIONS INC</v>
      </c>
      <c r="E1084"/>
      <c r="F1084"/>
    </row>
    <row r="1085" spans="1:6" ht="21" customHeight="1" x14ac:dyDescent="0.2">
      <c r="A1085" s="88">
        <v>8197</v>
      </c>
      <c r="B1085" s="89" t="s">
        <v>371</v>
      </c>
      <c r="C1085" s="88" t="s">
        <v>1621</v>
      </c>
      <c r="D1085" t="str">
        <f t="shared" si="15"/>
        <v>APEX TELECOM INC</v>
      </c>
      <c r="E1085"/>
      <c r="F1085"/>
    </row>
    <row r="1086" spans="1:6" ht="21" customHeight="1" x14ac:dyDescent="0.2">
      <c r="A1086" s="88">
        <v>8198</v>
      </c>
      <c r="B1086" s="89" t="s">
        <v>371</v>
      </c>
      <c r="C1086" s="88" t="s">
        <v>1622</v>
      </c>
      <c r="D1086" t="str">
        <f t="shared" ref="D1086:D1149" si="16">+C1086</f>
        <v>EZ PHONE INC</v>
      </c>
      <c r="E1086"/>
      <c r="F1086"/>
    </row>
    <row r="1087" spans="1:6" ht="21" customHeight="1" x14ac:dyDescent="0.2">
      <c r="A1087" s="88">
        <v>8200</v>
      </c>
      <c r="B1087" s="89" t="s">
        <v>371</v>
      </c>
      <c r="C1087" s="88" t="s">
        <v>1623</v>
      </c>
      <c r="D1087" t="str">
        <f t="shared" si="16"/>
        <v>BROADBAND CABLE TELECOMMUNICATIONS LLC</v>
      </c>
      <c r="E1087"/>
      <c r="F1087"/>
    </row>
    <row r="1088" spans="1:6" ht="21" customHeight="1" x14ac:dyDescent="0.2">
      <c r="A1088" s="88">
        <v>8201</v>
      </c>
      <c r="B1088" s="89" t="s">
        <v>370</v>
      </c>
      <c r="C1088" s="88" t="s">
        <v>401</v>
      </c>
      <c r="D1088" t="str">
        <f t="shared" si="16"/>
        <v>CREDIT UNION WIRELESS</v>
      </c>
      <c r="E1088"/>
      <c r="F1088"/>
    </row>
    <row r="1089" spans="1:6" ht="21" customHeight="1" x14ac:dyDescent="0.2">
      <c r="A1089" s="88">
        <v>8202</v>
      </c>
      <c r="B1089" s="89" t="s">
        <v>370</v>
      </c>
      <c r="C1089" s="88" t="s">
        <v>402</v>
      </c>
      <c r="D1089" t="str">
        <f t="shared" si="16"/>
        <v>ONSTAR CORPORATION</v>
      </c>
      <c r="E1089"/>
      <c r="F1089"/>
    </row>
    <row r="1090" spans="1:6" ht="21" customHeight="1" x14ac:dyDescent="0.2">
      <c r="A1090" s="88">
        <v>8203</v>
      </c>
      <c r="B1090" s="89" t="s">
        <v>370</v>
      </c>
      <c r="C1090" s="88" t="s">
        <v>403</v>
      </c>
      <c r="D1090" t="str">
        <f t="shared" si="16"/>
        <v>USCOC OF MEDFORD</v>
      </c>
      <c r="E1090"/>
      <c r="F1090"/>
    </row>
    <row r="1091" spans="1:6" ht="21" customHeight="1" x14ac:dyDescent="0.2">
      <c r="A1091" s="88">
        <v>8204</v>
      </c>
      <c r="B1091" s="89" t="s">
        <v>370</v>
      </c>
      <c r="C1091" s="88" t="s">
        <v>14</v>
      </c>
      <c r="D1091" t="str">
        <f t="shared" si="16"/>
        <v>INLAND DEVELOPMENT CORPORATION</v>
      </c>
      <c r="E1091"/>
      <c r="F1091"/>
    </row>
    <row r="1092" spans="1:6" ht="21" customHeight="1" x14ac:dyDescent="0.2">
      <c r="A1092" s="88">
        <v>8205</v>
      </c>
      <c r="B1092" s="89" t="s">
        <v>371</v>
      </c>
      <c r="C1092" s="88" t="s">
        <v>1624</v>
      </c>
      <c r="D1092" t="str">
        <f t="shared" si="16"/>
        <v>LONG DISTANCE CONSOLIDATED BILLING CO</v>
      </c>
      <c r="E1092"/>
      <c r="F1092"/>
    </row>
    <row r="1093" spans="1:6" ht="21" customHeight="1" x14ac:dyDescent="0.2">
      <c r="A1093" s="88">
        <v>8206</v>
      </c>
      <c r="B1093" s="89" t="s">
        <v>371</v>
      </c>
      <c r="C1093" s="88" t="s">
        <v>1625</v>
      </c>
      <c r="D1093" t="str">
        <f t="shared" si="16"/>
        <v>UNITED AMERICAN TECHNOLOGY INC</v>
      </c>
      <c r="E1093"/>
      <c r="F1093"/>
    </row>
    <row r="1094" spans="1:6" ht="21" customHeight="1" x14ac:dyDescent="0.2">
      <c r="A1094" s="88">
        <v>8207</v>
      </c>
      <c r="B1094" s="89" t="s">
        <v>371</v>
      </c>
      <c r="C1094" s="88" t="s">
        <v>1626</v>
      </c>
      <c r="D1094" t="str">
        <f t="shared" si="16"/>
        <v>COMM360 SOFTWARE INC</v>
      </c>
      <c r="E1094"/>
      <c r="F1094"/>
    </row>
    <row r="1095" spans="1:6" ht="21" customHeight="1" x14ac:dyDescent="0.2">
      <c r="A1095" s="88">
        <v>8208</v>
      </c>
      <c r="B1095" s="89" t="s">
        <v>371</v>
      </c>
      <c r="C1095" s="88" t="s">
        <v>1627</v>
      </c>
      <c r="D1095" t="str">
        <f t="shared" si="16"/>
        <v>NATIONAL BRANDS INC</v>
      </c>
      <c r="E1095"/>
      <c r="F1095"/>
    </row>
    <row r="1096" spans="1:6" ht="21" customHeight="1" x14ac:dyDescent="0.2">
      <c r="A1096" s="88">
        <v>8209</v>
      </c>
      <c r="B1096" s="89" t="s">
        <v>371</v>
      </c>
      <c r="C1096" s="88" t="s">
        <v>1628</v>
      </c>
      <c r="D1096" t="str">
        <f t="shared" si="16"/>
        <v>GLOBAL CONNECTION INC OF AMERICA</v>
      </c>
      <c r="E1096"/>
      <c r="F1096"/>
    </row>
    <row r="1097" spans="1:6" ht="21" customHeight="1" x14ac:dyDescent="0.2">
      <c r="A1097" s="88">
        <v>8210</v>
      </c>
      <c r="B1097" s="89" t="s">
        <v>371</v>
      </c>
      <c r="C1097" s="88" t="s">
        <v>1622</v>
      </c>
      <c r="D1097" t="str">
        <f t="shared" si="16"/>
        <v>EZ PHONE INC</v>
      </c>
      <c r="E1097"/>
      <c r="F1097"/>
    </row>
    <row r="1098" spans="1:6" ht="21" customHeight="1" x14ac:dyDescent="0.2">
      <c r="A1098" s="88">
        <v>8211</v>
      </c>
      <c r="B1098" s="89" t="s">
        <v>371</v>
      </c>
      <c r="C1098" s="88" t="s">
        <v>1629</v>
      </c>
      <c r="D1098" t="str">
        <f t="shared" si="16"/>
        <v>ELITEVIEW LLC</v>
      </c>
      <c r="E1098"/>
      <c r="F1098"/>
    </row>
    <row r="1099" spans="1:6" ht="21" customHeight="1" x14ac:dyDescent="0.2">
      <c r="A1099" s="88">
        <v>8212</v>
      </c>
      <c r="B1099" s="89" t="s">
        <v>371</v>
      </c>
      <c r="C1099" s="88" t="s">
        <v>1630</v>
      </c>
      <c r="D1099" t="str">
        <f t="shared" si="16"/>
        <v>AMERICA'S GLOBAL VOICE MART INC</v>
      </c>
      <c r="E1099"/>
      <c r="F1099"/>
    </row>
    <row r="1100" spans="1:6" ht="21" customHeight="1" x14ac:dyDescent="0.2">
      <c r="A1100" s="88">
        <v>8213</v>
      </c>
      <c r="B1100" s="89" t="s">
        <v>371</v>
      </c>
      <c r="C1100" s="88" t="s">
        <v>1152</v>
      </c>
      <c r="D1100" t="str">
        <f t="shared" si="16"/>
        <v>PANTEL COMMUNICATIONS INC</v>
      </c>
      <c r="E1100"/>
      <c r="F1100"/>
    </row>
    <row r="1101" spans="1:6" ht="21" customHeight="1" x14ac:dyDescent="0.2">
      <c r="A1101" s="88">
        <v>8228</v>
      </c>
      <c r="B1101" s="89" t="s">
        <v>371</v>
      </c>
      <c r="C1101" s="88" t="s">
        <v>1631</v>
      </c>
      <c r="D1101" t="str">
        <f t="shared" si="16"/>
        <v>DPI TELECONNECT LLC</v>
      </c>
      <c r="E1101"/>
      <c r="F1101"/>
    </row>
    <row r="1102" spans="1:6" ht="21" customHeight="1" x14ac:dyDescent="0.2">
      <c r="A1102" s="88">
        <v>8229</v>
      </c>
      <c r="B1102" s="89" t="s">
        <v>371</v>
      </c>
      <c r="C1102" s="88" t="s">
        <v>1632</v>
      </c>
      <c r="D1102" t="str">
        <f t="shared" si="16"/>
        <v>ANDIAMO TELECOM LLC</v>
      </c>
      <c r="E1102"/>
      <c r="F1102"/>
    </row>
    <row r="1103" spans="1:6" ht="21" customHeight="1" x14ac:dyDescent="0.2">
      <c r="A1103" s="88">
        <v>8230</v>
      </c>
      <c r="B1103" s="89" t="s">
        <v>371</v>
      </c>
      <c r="C1103" s="88" t="s">
        <v>1633</v>
      </c>
      <c r="D1103" t="str">
        <f t="shared" si="16"/>
        <v>CAT COMMUNICATIONS INTERNATIONAL INC</v>
      </c>
      <c r="E1103"/>
      <c r="F1103"/>
    </row>
    <row r="1104" spans="1:6" ht="21" customHeight="1" x14ac:dyDescent="0.2">
      <c r="A1104" s="88">
        <v>8231</v>
      </c>
      <c r="B1104" s="89" t="s">
        <v>371</v>
      </c>
      <c r="C1104" s="88" t="s">
        <v>1634</v>
      </c>
      <c r="D1104" t="str">
        <f t="shared" si="16"/>
        <v>AMERICAN GLOBAL VOICE MART INC</v>
      </c>
      <c r="E1104"/>
      <c r="F1104"/>
    </row>
    <row r="1105" spans="1:6" ht="21" customHeight="1" x14ac:dyDescent="0.2">
      <c r="A1105" s="88">
        <v>8232</v>
      </c>
      <c r="B1105" s="89" t="s">
        <v>370</v>
      </c>
      <c r="C1105" s="88" t="s">
        <v>178</v>
      </c>
      <c r="D1105" t="str">
        <f t="shared" si="16"/>
        <v>WINDWAVE TECHNOLOGIES INC</v>
      </c>
      <c r="E1105"/>
      <c r="F1105"/>
    </row>
    <row r="1106" spans="1:6" ht="21" customHeight="1" x14ac:dyDescent="0.2">
      <c r="A1106" s="88">
        <v>8233</v>
      </c>
      <c r="B1106" s="89" t="s">
        <v>370</v>
      </c>
      <c r="C1106" s="88" t="s">
        <v>179</v>
      </c>
      <c r="D1106" t="str">
        <f t="shared" si="16"/>
        <v>INMATE CALLING SOLUTIONS LLC</v>
      </c>
      <c r="E1106"/>
      <c r="F1106"/>
    </row>
    <row r="1107" spans="1:6" ht="21" customHeight="1" x14ac:dyDescent="0.2">
      <c r="A1107" s="88">
        <v>8246</v>
      </c>
      <c r="B1107" s="89" t="s">
        <v>371</v>
      </c>
      <c r="C1107" s="88" t="s">
        <v>1635</v>
      </c>
      <c r="D1107" t="str">
        <f t="shared" si="16"/>
        <v>ASSOCIATED COOPERATIVE TELECOMMUNICATIONS INC</v>
      </c>
      <c r="E1107"/>
      <c r="F1107"/>
    </row>
    <row r="1108" spans="1:6" ht="21" customHeight="1" x14ac:dyDescent="0.2">
      <c r="A1108" s="88">
        <v>8247</v>
      </c>
      <c r="B1108" s="89" t="s">
        <v>371</v>
      </c>
      <c r="C1108" s="88" t="s">
        <v>1636</v>
      </c>
      <c r="D1108" t="str">
        <f t="shared" si="16"/>
        <v>TELECOM MANAGEMENT INC</v>
      </c>
      <c r="E1108"/>
      <c r="F1108"/>
    </row>
    <row r="1109" spans="1:6" ht="21" customHeight="1" x14ac:dyDescent="0.2">
      <c r="A1109" s="88">
        <v>8248</v>
      </c>
      <c r="B1109" s="89" t="s">
        <v>371</v>
      </c>
      <c r="C1109" s="88" t="s">
        <v>1637</v>
      </c>
      <c r="D1109" t="str">
        <f t="shared" si="16"/>
        <v>COGNIGEN NETWORKS INC</v>
      </c>
      <c r="E1109"/>
      <c r="F1109"/>
    </row>
    <row r="1110" spans="1:6" ht="21" customHeight="1" x14ac:dyDescent="0.2">
      <c r="A1110" s="88">
        <v>8249</v>
      </c>
      <c r="B1110" s="89" t="s">
        <v>371</v>
      </c>
      <c r="C1110" s="88" t="s">
        <v>1638</v>
      </c>
      <c r="D1110" t="str">
        <f t="shared" si="16"/>
        <v>IP DATA STREAM LLC</v>
      </c>
      <c r="E1110"/>
      <c r="F1110"/>
    </row>
    <row r="1111" spans="1:6" ht="21" customHeight="1" x14ac:dyDescent="0.2">
      <c r="A1111" s="88">
        <v>8250</v>
      </c>
      <c r="B1111" s="89" t="s">
        <v>371</v>
      </c>
      <c r="C1111" s="88" t="s">
        <v>1639</v>
      </c>
      <c r="D1111" t="str">
        <f t="shared" si="16"/>
        <v>LONG DISTANCE CHARGES INC</v>
      </c>
      <c r="E1111"/>
      <c r="F1111"/>
    </row>
    <row r="1112" spans="1:6" ht="21" customHeight="1" x14ac:dyDescent="0.2">
      <c r="A1112" s="88">
        <v>8252</v>
      </c>
      <c r="B1112" s="89" t="s">
        <v>371</v>
      </c>
      <c r="C1112" s="88" t="s">
        <v>1640</v>
      </c>
      <c r="D1112" t="str">
        <f t="shared" si="16"/>
        <v>ONFIBER COMMUNICATIONS INC</v>
      </c>
      <c r="E1112"/>
      <c r="F1112"/>
    </row>
    <row r="1113" spans="1:6" ht="21" customHeight="1" x14ac:dyDescent="0.2">
      <c r="A1113" s="88">
        <v>8253</v>
      </c>
      <c r="B1113" s="89" t="s">
        <v>370</v>
      </c>
      <c r="C1113" s="88" t="s">
        <v>180</v>
      </c>
      <c r="D1113" t="str">
        <f t="shared" si="16"/>
        <v>ADVANCED TEL INC</v>
      </c>
      <c r="E1113"/>
      <c r="F1113"/>
    </row>
    <row r="1114" spans="1:6" ht="21" customHeight="1" x14ac:dyDescent="0.2">
      <c r="A1114" s="88">
        <v>8254</v>
      </c>
      <c r="B1114" s="89" t="s">
        <v>370</v>
      </c>
      <c r="C1114" s="88" t="s">
        <v>277</v>
      </c>
      <c r="D1114" t="str">
        <f t="shared" si="16"/>
        <v>XO COMMUNICATIONS SERVICES LLC</v>
      </c>
      <c r="E1114"/>
      <c r="F1114"/>
    </row>
    <row r="1115" spans="1:6" ht="21" customHeight="1" x14ac:dyDescent="0.2">
      <c r="A1115" s="88">
        <v>8255</v>
      </c>
      <c r="B1115" s="89" t="s">
        <v>370</v>
      </c>
      <c r="C1115" s="88" t="s">
        <v>181</v>
      </c>
      <c r="D1115" t="str">
        <f t="shared" si="16"/>
        <v>STERLING COMMUNICATIONS INC</v>
      </c>
      <c r="E1115"/>
      <c r="F1115"/>
    </row>
    <row r="1116" spans="1:6" ht="21" customHeight="1" x14ac:dyDescent="0.2">
      <c r="A1116" s="88">
        <v>8256</v>
      </c>
      <c r="B1116" s="89" t="s">
        <v>371</v>
      </c>
      <c r="C1116" s="88" t="s">
        <v>1641</v>
      </c>
      <c r="D1116" t="str">
        <f t="shared" si="16"/>
        <v>WILLAMETTE UNIVERSITY</v>
      </c>
      <c r="E1116"/>
      <c r="F1116"/>
    </row>
    <row r="1117" spans="1:6" ht="21" customHeight="1" x14ac:dyDescent="0.2">
      <c r="A1117" s="88">
        <v>8257</v>
      </c>
      <c r="B1117" s="89" t="s">
        <v>371</v>
      </c>
      <c r="C1117" s="88" t="s">
        <v>1642</v>
      </c>
      <c r="D1117" t="str">
        <f t="shared" si="16"/>
        <v>ORBITCOM INC</v>
      </c>
      <c r="E1117"/>
      <c r="F1117"/>
    </row>
    <row r="1118" spans="1:6" ht="21" customHeight="1" x14ac:dyDescent="0.2">
      <c r="A1118" s="88">
        <v>8258</v>
      </c>
      <c r="B1118" s="89" t="s">
        <v>370</v>
      </c>
      <c r="C1118" s="88" t="s">
        <v>404</v>
      </c>
      <c r="D1118" t="str">
        <f t="shared" si="16"/>
        <v>UNICEL</v>
      </c>
      <c r="E1118"/>
      <c r="F1118"/>
    </row>
    <row r="1119" spans="1:6" ht="21" customHeight="1" x14ac:dyDescent="0.2">
      <c r="A1119" s="88">
        <v>8263</v>
      </c>
      <c r="B1119" s="89" t="s">
        <v>371</v>
      </c>
      <c r="C1119" s="88" t="s">
        <v>1643</v>
      </c>
      <c r="D1119" t="str">
        <f t="shared" si="16"/>
        <v>SATURN TELECOMMUNICATION SERVICES INC</v>
      </c>
      <c r="E1119"/>
      <c r="F1119"/>
    </row>
    <row r="1120" spans="1:6" ht="21" customHeight="1" x14ac:dyDescent="0.2">
      <c r="A1120" s="88">
        <v>8264</v>
      </c>
      <c r="B1120" s="89" t="s">
        <v>371</v>
      </c>
      <c r="C1120" s="88" t="s">
        <v>1644</v>
      </c>
      <c r="D1120" t="str">
        <f t="shared" si="16"/>
        <v>BUSINESS PRODUCTIVITY SOLUTIONS INC</v>
      </c>
      <c r="E1120"/>
      <c r="F1120"/>
    </row>
    <row r="1121" spans="1:6" ht="21" customHeight="1" x14ac:dyDescent="0.2">
      <c r="A1121" s="88">
        <v>8265</v>
      </c>
      <c r="B1121" s="89" t="s">
        <v>370</v>
      </c>
      <c r="C1121" s="88" t="s">
        <v>182</v>
      </c>
      <c r="D1121" t="str">
        <f t="shared" si="16"/>
        <v>ACCESSLINE COMMUNICATIONS CORPORATION</v>
      </c>
      <c r="E1121"/>
      <c r="F1121"/>
    </row>
    <row r="1122" spans="1:6" ht="21" customHeight="1" x14ac:dyDescent="0.2">
      <c r="A1122" s="88">
        <v>8266</v>
      </c>
      <c r="B1122" s="89" t="s">
        <v>371</v>
      </c>
      <c r="C1122" s="88" t="s">
        <v>1645</v>
      </c>
      <c r="D1122" t="str">
        <f t="shared" si="16"/>
        <v>NATIONWIDE PROFESSIONAL TELESERVICES LLC</v>
      </c>
      <c r="E1122"/>
      <c r="F1122"/>
    </row>
    <row r="1123" spans="1:6" ht="21" customHeight="1" x14ac:dyDescent="0.2">
      <c r="A1123" s="88">
        <v>8267</v>
      </c>
      <c r="B1123" s="89" t="s">
        <v>370</v>
      </c>
      <c r="C1123" s="88" t="s">
        <v>183</v>
      </c>
      <c r="D1123" t="str">
        <f t="shared" si="16"/>
        <v>FIRST CHOICE TECHNOLOGY INC</v>
      </c>
      <c r="E1123"/>
      <c r="F1123"/>
    </row>
    <row r="1124" spans="1:6" ht="21" customHeight="1" x14ac:dyDescent="0.2">
      <c r="A1124" s="88">
        <v>8268</v>
      </c>
      <c r="B1124" s="89" t="s">
        <v>371</v>
      </c>
      <c r="C1124" s="88" t="s">
        <v>1646</v>
      </c>
      <c r="D1124" t="str">
        <f t="shared" si="16"/>
        <v>UMPQUA INDIAN DEVELOPMENT CORPORATION TELECOMMUNICATIONS DIVISION</v>
      </c>
      <c r="E1124"/>
      <c r="F1124"/>
    </row>
    <row r="1125" spans="1:6" ht="21" customHeight="1" x14ac:dyDescent="0.2">
      <c r="A1125" s="88">
        <v>8270</v>
      </c>
      <c r="B1125" s="89" t="s">
        <v>371</v>
      </c>
      <c r="C1125" s="88" t="s">
        <v>1647</v>
      </c>
      <c r="D1125" t="str">
        <f t="shared" si="16"/>
        <v>LEADING CHOICE TELECOMMUNICATIONS INC</v>
      </c>
      <c r="E1125"/>
      <c r="F1125"/>
    </row>
    <row r="1126" spans="1:6" ht="21" customHeight="1" x14ac:dyDescent="0.2">
      <c r="A1126" s="88">
        <v>8271</v>
      </c>
      <c r="B1126" s="89" t="s">
        <v>371</v>
      </c>
      <c r="C1126" s="88" t="s">
        <v>1648</v>
      </c>
      <c r="D1126" t="str">
        <f t="shared" si="16"/>
        <v>RED RIVER NETWORKS LLC</v>
      </c>
      <c r="E1126"/>
      <c r="F1126"/>
    </row>
    <row r="1127" spans="1:6" ht="21" customHeight="1" x14ac:dyDescent="0.2">
      <c r="A1127" s="88">
        <v>8272</v>
      </c>
      <c r="B1127" s="89" t="s">
        <v>371</v>
      </c>
      <c r="C1127" s="88" t="s">
        <v>1649</v>
      </c>
      <c r="D1127" t="str">
        <f t="shared" si="16"/>
        <v>COMMPARTNERS LLC</v>
      </c>
      <c r="E1127"/>
      <c r="F1127"/>
    </row>
    <row r="1128" spans="1:6" ht="21" customHeight="1" x14ac:dyDescent="0.2">
      <c r="A1128" s="88">
        <v>8273</v>
      </c>
      <c r="B1128" s="89" t="s">
        <v>371</v>
      </c>
      <c r="C1128" s="88" t="s">
        <v>1650</v>
      </c>
      <c r="D1128" t="str">
        <f t="shared" si="16"/>
        <v>VYCERA COMMUNICATIONS INC</v>
      </c>
      <c r="E1128"/>
      <c r="F1128"/>
    </row>
    <row r="1129" spans="1:6" ht="21" customHeight="1" x14ac:dyDescent="0.2">
      <c r="A1129" s="88">
        <v>8274</v>
      </c>
      <c r="B1129" s="89" t="s">
        <v>371</v>
      </c>
      <c r="C1129" s="88" t="s">
        <v>1651</v>
      </c>
      <c r="D1129" t="str">
        <f t="shared" si="16"/>
        <v>DELTEL INC</v>
      </c>
      <c r="E1129"/>
      <c r="F1129"/>
    </row>
    <row r="1130" spans="1:6" ht="21" customHeight="1" x14ac:dyDescent="0.2">
      <c r="A1130" s="88">
        <v>8275</v>
      </c>
      <c r="B1130" s="89" t="s">
        <v>370</v>
      </c>
      <c r="C1130" s="88" t="s">
        <v>184</v>
      </c>
      <c r="D1130" t="str">
        <f t="shared" si="16"/>
        <v>CAL-ORE COMMUNICATIONS INC</v>
      </c>
      <c r="E1130"/>
      <c r="F1130"/>
    </row>
    <row r="1131" spans="1:6" ht="21" customHeight="1" x14ac:dyDescent="0.2">
      <c r="A1131" s="88">
        <v>8276</v>
      </c>
      <c r="B1131" s="89" t="s">
        <v>371</v>
      </c>
      <c r="C1131" s="88" t="s">
        <v>1652</v>
      </c>
      <c r="D1131" t="str">
        <f t="shared" si="16"/>
        <v>NEWPATH NETWORKS LLC</v>
      </c>
      <c r="E1131"/>
      <c r="F1131"/>
    </row>
    <row r="1132" spans="1:6" ht="21" customHeight="1" x14ac:dyDescent="0.2">
      <c r="A1132" s="88">
        <v>8277</v>
      </c>
      <c r="B1132" s="89" t="s">
        <v>370</v>
      </c>
      <c r="C1132" s="88" t="s">
        <v>405</v>
      </c>
      <c r="D1132" t="str">
        <f t="shared" si="16"/>
        <v>OREGON RSA #2 LIMITED PARTNERSHIP</v>
      </c>
      <c r="E1132"/>
      <c r="F1132"/>
    </row>
    <row r="1133" spans="1:6" ht="21" customHeight="1" x14ac:dyDescent="0.2">
      <c r="A1133" s="88">
        <v>8278</v>
      </c>
      <c r="B1133" s="89" t="s">
        <v>370</v>
      </c>
      <c r="C1133" s="88" t="s">
        <v>406</v>
      </c>
      <c r="D1133" t="str">
        <f t="shared" si="16"/>
        <v>USCOC OF OREGON RSA #5 INC</v>
      </c>
      <c r="E1133"/>
      <c r="F1133"/>
    </row>
    <row r="1134" spans="1:6" ht="21" customHeight="1" x14ac:dyDescent="0.2">
      <c r="A1134" s="88">
        <v>8279</v>
      </c>
      <c r="B1134" s="89" t="s">
        <v>370</v>
      </c>
      <c r="C1134" s="88" t="s">
        <v>407</v>
      </c>
      <c r="D1134" t="str">
        <f t="shared" si="16"/>
        <v>ASSURANCE WIRELESS USA LP</v>
      </c>
      <c r="E1134"/>
      <c r="F1134"/>
    </row>
    <row r="1135" spans="1:6" ht="21" customHeight="1" x14ac:dyDescent="0.2">
      <c r="A1135" s="88">
        <v>8280</v>
      </c>
      <c r="B1135" s="89" t="s">
        <v>371</v>
      </c>
      <c r="C1135" s="88" t="s">
        <v>1653</v>
      </c>
      <c r="D1135" t="str">
        <f t="shared" si="16"/>
        <v>ATX LICENSING INC</v>
      </c>
      <c r="E1135"/>
      <c r="F1135"/>
    </row>
    <row r="1136" spans="1:6" ht="21" customHeight="1" x14ac:dyDescent="0.2">
      <c r="A1136" s="88">
        <v>8281</v>
      </c>
      <c r="B1136" s="89" t="s">
        <v>370</v>
      </c>
      <c r="C1136" s="88" t="s">
        <v>185</v>
      </c>
      <c r="D1136" t="str">
        <f t="shared" si="16"/>
        <v>SILVER STAR TELECOM LLC</v>
      </c>
      <c r="E1136"/>
      <c r="F1136"/>
    </row>
    <row r="1137" spans="1:6" ht="21" customHeight="1" x14ac:dyDescent="0.2">
      <c r="A1137" s="88">
        <v>8282</v>
      </c>
      <c r="B1137" s="89" t="s">
        <v>371</v>
      </c>
      <c r="C1137" s="88" t="s">
        <v>1654</v>
      </c>
      <c r="D1137" t="str">
        <f t="shared" si="16"/>
        <v>CROWN CASTLE NG WEST LLC</v>
      </c>
      <c r="E1137"/>
      <c r="F1137"/>
    </row>
    <row r="1138" spans="1:6" ht="21" customHeight="1" x14ac:dyDescent="0.2">
      <c r="A1138" s="88">
        <v>8283</v>
      </c>
      <c r="B1138" s="89" t="s">
        <v>370</v>
      </c>
      <c r="C1138" s="88" t="s">
        <v>186</v>
      </c>
      <c r="D1138" t="str">
        <f t="shared" si="16"/>
        <v>800 RESPONSE INFORMATION SERVICES LLC</v>
      </c>
      <c r="E1138"/>
      <c r="F1138"/>
    </row>
    <row r="1139" spans="1:6" ht="21" customHeight="1" x14ac:dyDescent="0.2">
      <c r="A1139" s="88">
        <v>8284</v>
      </c>
      <c r="B1139" s="89" t="s">
        <v>371</v>
      </c>
      <c r="C1139" s="88" t="s">
        <v>1655</v>
      </c>
      <c r="D1139" t="str">
        <f t="shared" si="16"/>
        <v>INTELLIGENT COMMUNITY SERVICES INC</v>
      </c>
      <c r="E1139"/>
      <c r="F1139"/>
    </row>
    <row r="1140" spans="1:6" ht="21" customHeight="1" x14ac:dyDescent="0.2">
      <c r="A1140" s="88">
        <v>8285</v>
      </c>
      <c r="B1140" s="89" t="s">
        <v>371</v>
      </c>
      <c r="C1140" s="88" t="s">
        <v>1656</v>
      </c>
      <c r="D1140" t="str">
        <f t="shared" si="16"/>
        <v>NEW ROCHELLE TELEPHONE CORP</v>
      </c>
      <c r="E1140"/>
      <c r="F1140"/>
    </row>
    <row r="1141" spans="1:6" ht="21" customHeight="1" x14ac:dyDescent="0.2">
      <c r="A1141" s="88">
        <v>8298</v>
      </c>
      <c r="B1141" s="89" t="s">
        <v>371</v>
      </c>
      <c r="C1141" s="88" t="s">
        <v>1657</v>
      </c>
      <c r="D1141" t="str">
        <f t="shared" si="16"/>
        <v>AGM TELECOM CORPORATION</v>
      </c>
      <c r="E1141"/>
      <c r="F1141"/>
    </row>
    <row r="1142" spans="1:6" ht="21" customHeight="1" x14ac:dyDescent="0.2">
      <c r="A1142" s="88">
        <v>8299</v>
      </c>
      <c r="B1142" s="89" t="s">
        <v>371</v>
      </c>
      <c r="C1142" s="88" t="s">
        <v>1658</v>
      </c>
      <c r="D1142" t="str">
        <f t="shared" si="16"/>
        <v>PACIFIC CENTREX SERVICES  INC</v>
      </c>
      <c r="E1142"/>
      <c r="F1142"/>
    </row>
    <row r="1143" spans="1:6" ht="21" customHeight="1" x14ac:dyDescent="0.2">
      <c r="A1143" s="88">
        <v>8300</v>
      </c>
      <c r="B1143" s="89" t="s">
        <v>371</v>
      </c>
      <c r="C1143" s="88" t="s">
        <v>1659</v>
      </c>
      <c r="D1143" t="str">
        <f t="shared" si="16"/>
        <v>IBFA ACQUISITION COMPANY LLC</v>
      </c>
      <c r="E1143"/>
      <c r="F1143"/>
    </row>
    <row r="1144" spans="1:6" ht="21" customHeight="1" x14ac:dyDescent="0.2">
      <c r="A1144" s="88">
        <v>8301</v>
      </c>
      <c r="B1144" s="89" t="s">
        <v>370</v>
      </c>
      <c r="C1144" s="88" t="s">
        <v>187</v>
      </c>
      <c r="D1144" t="str">
        <f t="shared" si="16"/>
        <v>LIGHTSPEED NETWORKS INC</v>
      </c>
      <c r="E1144"/>
      <c r="F1144"/>
    </row>
    <row r="1145" spans="1:6" ht="21" customHeight="1" x14ac:dyDescent="0.2">
      <c r="A1145" s="88">
        <v>8302</v>
      </c>
      <c r="B1145" s="89" t="s">
        <v>371</v>
      </c>
      <c r="C1145" s="88" t="s">
        <v>1660</v>
      </c>
      <c r="D1145" t="str">
        <f t="shared" si="16"/>
        <v>LSSI DATA CORPORATION</v>
      </c>
      <c r="E1145"/>
      <c r="F1145"/>
    </row>
    <row r="1146" spans="1:6" ht="21" customHeight="1" x14ac:dyDescent="0.2">
      <c r="A1146" s="88">
        <v>8303</v>
      </c>
      <c r="B1146" s="89" t="s">
        <v>370</v>
      </c>
      <c r="C1146" s="88" t="s">
        <v>408</v>
      </c>
      <c r="D1146" t="str">
        <f t="shared" si="16"/>
        <v>CONSUMER CELLULAR</v>
      </c>
      <c r="E1146"/>
      <c r="F1146"/>
    </row>
    <row r="1147" spans="1:6" ht="21" customHeight="1" x14ac:dyDescent="0.2">
      <c r="A1147" s="88">
        <v>8304</v>
      </c>
      <c r="B1147" s="89" t="s">
        <v>370</v>
      </c>
      <c r="C1147" s="88" t="s">
        <v>188</v>
      </c>
      <c r="D1147" t="str">
        <f t="shared" si="16"/>
        <v>NEUTRAL TANDEM-OREGON LLC</v>
      </c>
      <c r="E1147"/>
      <c r="F1147"/>
    </row>
    <row r="1148" spans="1:6" ht="21" customHeight="1" x14ac:dyDescent="0.2">
      <c r="A1148" s="88">
        <v>8305</v>
      </c>
      <c r="B1148" s="89" t="s">
        <v>371</v>
      </c>
      <c r="C1148" s="88" t="s">
        <v>1661</v>
      </c>
      <c r="D1148" t="str">
        <f t="shared" si="16"/>
        <v>COMPUTER SYSTEMS WEST INC</v>
      </c>
      <c r="E1148"/>
      <c r="F1148"/>
    </row>
    <row r="1149" spans="1:6" ht="21" customHeight="1" x14ac:dyDescent="0.2">
      <c r="A1149" s="88">
        <v>8306</v>
      </c>
      <c r="B1149" s="89" t="s">
        <v>371</v>
      </c>
      <c r="C1149" s="88" t="s">
        <v>1662</v>
      </c>
      <c r="D1149" t="str">
        <f t="shared" si="16"/>
        <v>NETWORK 2000 INC</v>
      </c>
      <c r="E1149"/>
      <c r="F1149"/>
    </row>
    <row r="1150" spans="1:6" ht="21" customHeight="1" x14ac:dyDescent="0.2">
      <c r="A1150" s="88">
        <v>8307</v>
      </c>
      <c r="B1150" s="89" t="s">
        <v>371</v>
      </c>
      <c r="C1150" s="88" t="s">
        <v>1663</v>
      </c>
      <c r="D1150" t="str">
        <f t="shared" ref="D1150:D1213" si="17">+C1150</f>
        <v>JUSTIN BECKHAM</v>
      </c>
      <c r="E1150"/>
      <c r="F1150"/>
    </row>
    <row r="1151" spans="1:6" ht="21" customHeight="1" x14ac:dyDescent="0.2">
      <c r="A1151" s="88">
        <v>8308</v>
      </c>
      <c r="B1151" s="89" t="s">
        <v>371</v>
      </c>
      <c r="C1151" s="88" t="s">
        <v>1664</v>
      </c>
      <c r="D1151" t="str">
        <f t="shared" si="17"/>
        <v>ACCERIS MANAGEMENT AND ACQUISITION LLC</v>
      </c>
      <c r="E1151"/>
      <c r="F1151"/>
    </row>
    <row r="1152" spans="1:6" ht="21" customHeight="1" x14ac:dyDescent="0.2">
      <c r="A1152" s="88">
        <v>8309</v>
      </c>
      <c r="B1152" s="89" t="s">
        <v>371</v>
      </c>
      <c r="C1152" s="88" t="s">
        <v>1665</v>
      </c>
      <c r="D1152" t="str">
        <f t="shared" si="17"/>
        <v>SUNGARD AVAILABILITY NETWORK SOLUTIONS INC</v>
      </c>
      <c r="E1152"/>
      <c r="F1152"/>
    </row>
    <row r="1153" spans="1:6" ht="21" customHeight="1" x14ac:dyDescent="0.2">
      <c r="A1153" s="88">
        <v>8310</v>
      </c>
      <c r="B1153" s="89" t="s">
        <v>371</v>
      </c>
      <c r="C1153" s="88" t="s">
        <v>1666</v>
      </c>
      <c r="D1153" t="str">
        <f t="shared" si="17"/>
        <v>GLOBAL CAPACITY DIRECT LLC</v>
      </c>
      <c r="E1153"/>
      <c r="F1153"/>
    </row>
    <row r="1154" spans="1:6" ht="21" customHeight="1" x14ac:dyDescent="0.2">
      <c r="A1154" s="88">
        <v>8311</v>
      </c>
      <c r="B1154" s="89" t="s">
        <v>371</v>
      </c>
      <c r="C1154" s="88" t="s">
        <v>1667</v>
      </c>
      <c r="D1154" t="str">
        <f t="shared" si="17"/>
        <v>HIMARK COMMUNICATIONS LLC</v>
      </c>
      <c r="E1154"/>
      <c r="F1154"/>
    </row>
    <row r="1155" spans="1:6" ht="21" customHeight="1" x14ac:dyDescent="0.2">
      <c r="A1155" s="88">
        <v>8312</v>
      </c>
      <c r="B1155" s="89" t="s">
        <v>371</v>
      </c>
      <c r="C1155" s="88" t="s">
        <v>1668</v>
      </c>
      <c r="D1155" t="str">
        <f t="shared" si="17"/>
        <v>INFOTELECOM LLC</v>
      </c>
      <c r="E1155"/>
      <c r="F1155"/>
    </row>
    <row r="1156" spans="1:6" ht="21" customHeight="1" x14ac:dyDescent="0.2">
      <c r="A1156" s="88">
        <v>8313</v>
      </c>
      <c r="B1156" s="89" t="s">
        <v>371</v>
      </c>
      <c r="C1156" s="88" t="s">
        <v>1669</v>
      </c>
      <c r="D1156" t="str">
        <f t="shared" si="17"/>
        <v>NETWORK SERVICE BILLING INC</v>
      </c>
      <c r="E1156"/>
      <c r="F1156"/>
    </row>
    <row r="1157" spans="1:6" ht="21" customHeight="1" x14ac:dyDescent="0.2">
      <c r="A1157" s="88">
        <v>8315</v>
      </c>
      <c r="B1157" s="89" t="s">
        <v>371</v>
      </c>
      <c r="C1157" s="88" t="s">
        <v>1670</v>
      </c>
      <c r="D1157" t="str">
        <f t="shared" si="17"/>
        <v>PREMIER CONNECTIONS LLC</v>
      </c>
      <c r="E1157"/>
      <c r="F1157"/>
    </row>
    <row r="1158" spans="1:6" ht="21" customHeight="1" x14ac:dyDescent="0.2">
      <c r="A1158" s="88">
        <v>8316</v>
      </c>
      <c r="B1158" s="89" t="s">
        <v>371</v>
      </c>
      <c r="C1158" s="88" t="s">
        <v>1671</v>
      </c>
      <c r="D1158" t="str">
        <f t="shared" si="17"/>
        <v>NAVIGATOR TELECOMMUNICATIONS LLC</v>
      </c>
      <c r="E1158"/>
      <c r="F1158"/>
    </row>
    <row r="1159" spans="1:6" ht="21" customHeight="1" x14ac:dyDescent="0.2">
      <c r="A1159" s="88">
        <v>8317</v>
      </c>
      <c r="B1159" s="89" t="s">
        <v>371</v>
      </c>
      <c r="C1159" s="88" t="s">
        <v>1672</v>
      </c>
      <c r="D1159" t="str">
        <f t="shared" si="17"/>
        <v>EMBARQ COMMUNICATIONS INC</v>
      </c>
      <c r="E1159"/>
      <c r="F1159"/>
    </row>
    <row r="1160" spans="1:6" ht="21" customHeight="1" x14ac:dyDescent="0.2">
      <c r="A1160" s="88">
        <v>8318</v>
      </c>
      <c r="B1160" s="89" t="s">
        <v>371</v>
      </c>
      <c r="C1160" s="88" t="s">
        <v>1673</v>
      </c>
      <c r="D1160" t="str">
        <f t="shared" si="17"/>
        <v>CASCADE COMMUNICATION TECHNOLOGY CO</v>
      </c>
      <c r="E1160"/>
      <c r="F1160"/>
    </row>
    <row r="1161" spans="1:6" ht="21" customHeight="1" x14ac:dyDescent="0.2">
      <c r="A1161" s="88">
        <v>8319</v>
      </c>
      <c r="B1161" s="89" t="s">
        <v>371</v>
      </c>
      <c r="C1161" s="88" t="s">
        <v>1674</v>
      </c>
      <c r="D1161" t="str">
        <f t="shared" si="17"/>
        <v>SILV COMMUNICATION INC</v>
      </c>
      <c r="E1161"/>
      <c r="F1161"/>
    </row>
    <row r="1162" spans="1:6" ht="21" customHeight="1" x14ac:dyDescent="0.2">
      <c r="A1162" s="88">
        <v>8320</v>
      </c>
      <c r="B1162" s="89" t="s">
        <v>370</v>
      </c>
      <c r="C1162" s="88" t="s">
        <v>189</v>
      </c>
      <c r="D1162" t="str">
        <f t="shared" si="17"/>
        <v>IPC NETWORK SERVICES INC</v>
      </c>
      <c r="E1162"/>
      <c r="F1162"/>
    </row>
    <row r="1163" spans="1:6" ht="21" customHeight="1" x14ac:dyDescent="0.2">
      <c r="A1163" s="88">
        <v>8321</v>
      </c>
      <c r="B1163" s="89" t="s">
        <v>371</v>
      </c>
      <c r="C1163" s="88" t="s">
        <v>1675</v>
      </c>
      <c r="D1163" t="str">
        <f t="shared" si="17"/>
        <v>ASIA TALK TELECOM INC</v>
      </c>
      <c r="E1163"/>
      <c r="F1163"/>
    </row>
    <row r="1164" spans="1:6" ht="21" customHeight="1" x14ac:dyDescent="0.2">
      <c r="A1164" s="88">
        <v>8323</v>
      </c>
      <c r="B1164" s="89" t="s">
        <v>371</v>
      </c>
      <c r="C1164" s="88" t="s">
        <v>1676</v>
      </c>
      <c r="D1164" t="str">
        <f t="shared" si="17"/>
        <v>V-GLOBAL COMMUNICATIONS LLC</v>
      </c>
      <c r="E1164"/>
      <c r="F1164"/>
    </row>
    <row r="1165" spans="1:6" ht="21" customHeight="1" x14ac:dyDescent="0.2">
      <c r="A1165" s="88">
        <v>8324</v>
      </c>
      <c r="B1165" s="89" t="s">
        <v>371</v>
      </c>
      <c r="C1165" s="88" t="s">
        <v>1677</v>
      </c>
      <c r="D1165" t="str">
        <f t="shared" si="17"/>
        <v>ALYRICATEL INC</v>
      </c>
      <c r="E1165"/>
      <c r="F1165"/>
    </row>
    <row r="1166" spans="1:6" ht="21" customHeight="1" x14ac:dyDescent="0.2">
      <c r="A1166" s="88">
        <v>8326</v>
      </c>
      <c r="B1166" s="89" t="s">
        <v>370</v>
      </c>
      <c r="C1166" s="88" t="s">
        <v>409</v>
      </c>
      <c r="D1166" t="str">
        <f t="shared" si="17"/>
        <v>HOOD RIVER CELLULAR TELEPHONE COMPANY INC</v>
      </c>
      <c r="E1166"/>
      <c r="F1166"/>
    </row>
    <row r="1167" spans="1:6" ht="21" customHeight="1" x14ac:dyDescent="0.2">
      <c r="A1167" s="88">
        <v>8327</v>
      </c>
      <c r="B1167" s="89" t="s">
        <v>370</v>
      </c>
      <c r="C1167" s="88" t="s">
        <v>410</v>
      </c>
      <c r="D1167" t="str">
        <f t="shared" si="17"/>
        <v>SALEM CELLULAR TELEPHONE COMPANY</v>
      </c>
      <c r="E1167"/>
      <c r="F1167"/>
    </row>
    <row r="1168" spans="1:6" ht="21" customHeight="1" x14ac:dyDescent="0.2">
      <c r="A1168" s="88">
        <v>8328</v>
      </c>
      <c r="B1168" s="89" t="s">
        <v>370</v>
      </c>
      <c r="C1168" s="88" t="s">
        <v>411</v>
      </c>
      <c r="D1168" t="str">
        <f t="shared" si="17"/>
        <v>MEDFORD CELLULAR TELEPHONE COMPANY INC</v>
      </c>
      <c r="E1168"/>
      <c r="F1168"/>
    </row>
    <row r="1169" spans="1:6" ht="21" customHeight="1" x14ac:dyDescent="0.2">
      <c r="A1169" s="88">
        <v>8329</v>
      </c>
      <c r="B1169" s="89" t="s">
        <v>370</v>
      </c>
      <c r="C1169" s="88" t="s">
        <v>363</v>
      </c>
      <c r="D1169" t="str">
        <f t="shared" si="17"/>
        <v>DCT TELECOM GROUP LLC</v>
      </c>
      <c r="E1169"/>
      <c r="F1169"/>
    </row>
    <row r="1170" spans="1:6" ht="21" customHeight="1" x14ac:dyDescent="0.2">
      <c r="A1170" s="88">
        <v>8330</v>
      </c>
      <c r="B1170" s="89" t="s">
        <v>370</v>
      </c>
      <c r="C1170" s="88" t="s">
        <v>327</v>
      </c>
      <c r="D1170" t="str">
        <f t="shared" si="17"/>
        <v>WINDSTREAM COMMUNICATIONS LLC</v>
      </c>
      <c r="E1170"/>
      <c r="F1170"/>
    </row>
    <row r="1171" spans="1:6" ht="21" customHeight="1" x14ac:dyDescent="0.2">
      <c r="A1171" s="88">
        <v>8331</v>
      </c>
      <c r="B1171" s="89" t="s">
        <v>371</v>
      </c>
      <c r="C1171" s="88" t="s">
        <v>1678</v>
      </c>
      <c r="D1171" t="str">
        <f t="shared" si="17"/>
        <v>CORDIA COMMUNICATIONS CORP</v>
      </c>
      <c r="E1171"/>
      <c r="F1171"/>
    </row>
    <row r="1172" spans="1:6" ht="21" customHeight="1" x14ac:dyDescent="0.2">
      <c r="A1172" s="88">
        <v>8332</v>
      </c>
      <c r="B1172" s="89" t="s">
        <v>370</v>
      </c>
      <c r="C1172" s="88" t="s">
        <v>190</v>
      </c>
      <c r="D1172" t="str">
        <f t="shared" si="17"/>
        <v>GRANITE TELECOMMUNICATIONS LLC</v>
      </c>
      <c r="E1172"/>
      <c r="F1172"/>
    </row>
    <row r="1173" spans="1:6" ht="21" customHeight="1" x14ac:dyDescent="0.2">
      <c r="A1173" s="88">
        <v>8334</v>
      </c>
      <c r="B1173" s="89" t="s">
        <v>371</v>
      </c>
      <c r="C1173" s="88" t="s">
        <v>1679</v>
      </c>
      <c r="D1173" t="str">
        <f t="shared" si="17"/>
        <v>NEXTLINK WIRELESS LLC</v>
      </c>
      <c r="E1173"/>
      <c r="F1173"/>
    </row>
    <row r="1174" spans="1:6" ht="21" customHeight="1" x14ac:dyDescent="0.2">
      <c r="A1174" s="88">
        <v>8335</v>
      </c>
      <c r="B1174" s="89" t="s">
        <v>371</v>
      </c>
      <c r="C1174" s="88" t="s">
        <v>1680</v>
      </c>
      <c r="D1174" t="str">
        <f t="shared" si="17"/>
        <v>RADIX NETWORKS LLC</v>
      </c>
      <c r="E1174"/>
      <c r="F1174"/>
    </row>
    <row r="1175" spans="1:6" ht="21" customHeight="1" x14ac:dyDescent="0.2">
      <c r="A1175" s="88">
        <v>8336</v>
      </c>
      <c r="B1175" s="89" t="s">
        <v>371</v>
      </c>
      <c r="C1175" s="88" t="s">
        <v>1681</v>
      </c>
      <c r="D1175" t="str">
        <f t="shared" si="17"/>
        <v>COMTEL TELCOM ASSETS LP</v>
      </c>
      <c r="E1175"/>
      <c r="F1175"/>
    </row>
    <row r="1176" spans="1:6" ht="21" customHeight="1" x14ac:dyDescent="0.2">
      <c r="A1176" s="88">
        <v>8337</v>
      </c>
      <c r="B1176" s="89" t="s">
        <v>371</v>
      </c>
      <c r="C1176" s="88" t="s">
        <v>1681</v>
      </c>
      <c r="D1176" t="str">
        <f t="shared" si="17"/>
        <v>COMTEL TELCOM ASSETS LP</v>
      </c>
      <c r="E1176"/>
      <c r="F1176"/>
    </row>
    <row r="1177" spans="1:6" ht="21" customHeight="1" x14ac:dyDescent="0.2">
      <c r="A1177" s="88">
        <v>8338</v>
      </c>
      <c r="B1177" s="89" t="s">
        <v>371</v>
      </c>
      <c r="C1177" s="88" t="s">
        <v>1681</v>
      </c>
      <c r="D1177" t="str">
        <f t="shared" si="17"/>
        <v>COMTEL TELCOM ASSETS LP</v>
      </c>
      <c r="E1177"/>
      <c r="F1177"/>
    </row>
    <row r="1178" spans="1:6" ht="21" customHeight="1" x14ac:dyDescent="0.2">
      <c r="A1178" s="88">
        <v>8340</v>
      </c>
      <c r="B1178" s="89" t="s">
        <v>371</v>
      </c>
      <c r="C1178" s="88" t="s">
        <v>1682</v>
      </c>
      <c r="D1178" t="str">
        <f t="shared" si="17"/>
        <v>NORTHSTAR TELECOM INC</v>
      </c>
      <c r="E1178"/>
      <c r="F1178"/>
    </row>
    <row r="1179" spans="1:6" ht="21" customHeight="1" x14ac:dyDescent="0.2">
      <c r="A1179" s="88">
        <v>8341</v>
      </c>
      <c r="B1179" s="89" t="s">
        <v>370</v>
      </c>
      <c r="C1179" s="88" t="s">
        <v>191</v>
      </c>
      <c r="D1179" t="str">
        <f t="shared" si="17"/>
        <v>YMAX COMMUNICATIONS CORP</v>
      </c>
      <c r="E1179"/>
      <c r="F1179"/>
    </row>
    <row r="1180" spans="1:6" ht="21" customHeight="1" x14ac:dyDescent="0.2">
      <c r="A1180" s="88">
        <v>8342</v>
      </c>
      <c r="B1180" s="89" t="s">
        <v>371</v>
      </c>
      <c r="C1180" s="88" t="s">
        <v>1683</v>
      </c>
      <c r="D1180" t="str">
        <f t="shared" si="17"/>
        <v>UNITED TELECOM INC</v>
      </c>
      <c r="E1180"/>
      <c r="F1180"/>
    </row>
    <row r="1181" spans="1:6" ht="21" customHeight="1" x14ac:dyDescent="0.2">
      <c r="A1181" s="88">
        <v>8343</v>
      </c>
      <c r="B1181" s="89" t="s">
        <v>370</v>
      </c>
      <c r="C1181" s="88" t="s">
        <v>192</v>
      </c>
      <c r="D1181" t="str">
        <f t="shared" si="17"/>
        <v>GCI COMMUNICATION CORP</v>
      </c>
      <c r="E1181"/>
      <c r="F1181"/>
    </row>
    <row r="1182" spans="1:6" ht="21" customHeight="1" x14ac:dyDescent="0.2">
      <c r="A1182" s="88">
        <v>8344</v>
      </c>
      <c r="B1182" s="89" t="s">
        <v>370</v>
      </c>
      <c r="C1182" s="88" t="s">
        <v>193</v>
      </c>
      <c r="D1182" t="str">
        <f t="shared" si="17"/>
        <v>SPECTRUM MANAGEMENT LLC</v>
      </c>
      <c r="E1182"/>
      <c r="F1182"/>
    </row>
    <row r="1183" spans="1:6" ht="21" customHeight="1" x14ac:dyDescent="0.2">
      <c r="A1183" s="88">
        <v>8345</v>
      </c>
      <c r="B1183" s="89" t="s">
        <v>371</v>
      </c>
      <c r="C1183" s="88" t="s">
        <v>1684</v>
      </c>
      <c r="D1183" t="str">
        <f t="shared" si="17"/>
        <v>NATIONWIDE LONG DISTANCE SERVICE INC</v>
      </c>
      <c r="E1183"/>
      <c r="F1183"/>
    </row>
    <row r="1184" spans="1:6" ht="21" customHeight="1" x14ac:dyDescent="0.2">
      <c r="A1184" s="88">
        <v>8346</v>
      </c>
      <c r="B1184" s="89" t="s">
        <v>370</v>
      </c>
      <c r="C1184" s="88" t="s">
        <v>194</v>
      </c>
      <c r="D1184" t="str">
        <f t="shared" si="17"/>
        <v>NEW HORIZONS COMMUNICATIONS CORP</v>
      </c>
      <c r="E1184"/>
      <c r="F1184"/>
    </row>
    <row r="1185" spans="1:6" ht="21" customHeight="1" x14ac:dyDescent="0.2">
      <c r="A1185" s="88">
        <v>8347</v>
      </c>
      <c r="B1185" s="89" t="s">
        <v>370</v>
      </c>
      <c r="C1185" s="88" t="s">
        <v>412</v>
      </c>
      <c r="D1185" t="str">
        <f t="shared" si="17"/>
        <v>ZTAR MOBILE INC</v>
      </c>
      <c r="E1185"/>
      <c r="F1185"/>
    </row>
    <row r="1186" spans="1:6" ht="21" customHeight="1" x14ac:dyDescent="0.2">
      <c r="A1186" s="88">
        <v>8348</v>
      </c>
      <c r="B1186" s="89" t="s">
        <v>371</v>
      </c>
      <c r="C1186" s="88" t="s">
        <v>1685</v>
      </c>
      <c r="D1186" t="str">
        <f t="shared" si="17"/>
        <v>GTC TELECOM CORP</v>
      </c>
      <c r="E1186"/>
      <c r="F1186"/>
    </row>
    <row r="1187" spans="1:6" ht="21" customHeight="1" x14ac:dyDescent="0.2">
      <c r="A1187" s="88">
        <v>8349</v>
      </c>
      <c r="B1187" s="89" t="s">
        <v>371</v>
      </c>
      <c r="C1187" s="88" t="s">
        <v>1686</v>
      </c>
      <c r="D1187" t="str">
        <f t="shared" si="17"/>
        <v>ZEUS TELECOMMUNICATIONS LLC</v>
      </c>
      <c r="E1187"/>
      <c r="F1187"/>
    </row>
    <row r="1188" spans="1:6" ht="21" customHeight="1" x14ac:dyDescent="0.2">
      <c r="A1188" s="88">
        <v>8350</v>
      </c>
      <c r="B1188" s="89" t="s">
        <v>370</v>
      </c>
      <c r="C1188" s="88" t="s">
        <v>413</v>
      </c>
      <c r="D1188" t="str">
        <f t="shared" si="17"/>
        <v>AMP'D MOBILE INC</v>
      </c>
      <c r="E1188"/>
      <c r="F1188"/>
    </row>
    <row r="1189" spans="1:6" ht="21" customHeight="1" x14ac:dyDescent="0.2">
      <c r="A1189" s="88">
        <v>8351</v>
      </c>
      <c r="B1189" s="89" t="s">
        <v>371</v>
      </c>
      <c r="C1189" s="88" t="s">
        <v>1687</v>
      </c>
      <c r="D1189" t="str">
        <f t="shared" si="17"/>
        <v>YESTEL USA INC</v>
      </c>
      <c r="E1189"/>
      <c r="F1189"/>
    </row>
    <row r="1190" spans="1:6" ht="21" customHeight="1" x14ac:dyDescent="0.2">
      <c r="A1190" s="88">
        <v>8352</v>
      </c>
      <c r="B1190" s="89" t="s">
        <v>371</v>
      </c>
      <c r="C1190" s="88" t="s">
        <v>1688</v>
      </c>
      <c r="D1190" t="str">
        <f t="shared" si="17"/>
        <v>INTEGRATED SERVICES INC A NEVADA CORPORATION</v>
      </c>
      <c r="E1190"/>
      <c r="F1190"/>
    </row>
    <row r="1191" spans="1:6" ht="21" customHeight="1" x14ac:dyDescent="0.2">
      <c r="A1191" s="88">
        <v>8353</v>
      </c>
      <c r="B1191" s="89" t="s">
        <v>370</v>
      </c>
      <c r="C1191" s="88" t="s">
        <v>195</v>
      </c>
      <c r="D1191" t="str">
        <f t="shared" si="17"/>
        <v>PEERLESS NETWORKS OF OREGON LLC</v>
      </c>
      <c r="E1191"/>
      <c r="F1191"/>
    </row>
    <row r="1192" spans="1:6" ht="21" customHeight="1" x14ac:dyDescent="0.2">
      <c r="A1192" s="88">
        <v>8355</v>
      </c>
      <c r="B1192" s="89" t="s">
        <v>371</v>
      </c>
      <c r="C1192" s="88" t="s">
        <v>1689</v>
      </c>
      <c r="D1192" t="str">
        <f t="shared" si="17"/>
        <v>TRANSUNION TELEDATA LLC</v>
      </c>
      <c r="E1192"/>
      <c r="F1192"/>
    </row>
    <row r="1193" spans="1:6" ht="21" customHeight="1" x14ac:dyDescent="0.2">
      <c r="A1193" s="88">
        <v>8356</v>
      </c>
      <c r="B1193" s="89" t="s">
        <v>370</v>
      </c>
      <c r="C1193" s="88" t="s">
        <v>337</v>
      </c>
      <c r="D1193" t="str">
        <f t="shared" si="17"/>
        <v>LCW WIRELESS LLC</v>
      </c>
      <c r="E1193"/>
      <c r="F1193"/>
    </row>
    <row r="1194" spans="1:6" ht="21" customHeight="1" x14ac:dyDescent="0.2">
      <c r="A1194" s="88">
        <v>8357</v>
      </c>
      <c r="B1194" s="89" t="s">
        <v>370</v>
      </c>
      <c r="C1194" s="88" t="s">
        <v>196</v>
      </c>
      <c r="D1194" t="str">
        <f t="shared" si="17"/>
        <v>FIRST COMMUNICATIONS LLC</v>
      </c>
      <c r="E1194"/>
      <c r="F1194"/>
    </row>
    <row r="1195" spans="1:6" ht="21" customHeight="1" x14ac:dyDescent="0.2">
      <c r="A1195" s="88">
        <v>8359</v>
      </c>
      <c r="B1195" s="89" t="s">
        <v>371</v>
      </c>
      <c r="C1195" s="88" t="s">
        <v>1690</v>
      </c>
      <c r="D1195" t="str">
        <f t="shared" si="17"/>
        <v>NORSTAR TELECOMMUNICATIONS LLC</v>
      </c>
      <c r="E1195"/>
      <c r="F1195"/>
    </row>
    <row r="1196" spans="1:6" ht="21" customHeight="1" x14ac:dyDescent="0.2">
      <c r="A1196" s="88">
        <v>8360</v>
      </c>
      <c r="B1196" s="89" t="s">
        <v>370</v>
      </c>
      <c r="C1196" s="88" t="s">
        <v>197</v>
      </c>
      <c r="D1196" t="str">
        <f t="shared" si="17"/>
        <v>CAUSE BASED COMMERCE INC</v>
      </c>
      <c r="E1196"/>
      <c r="F1196"/>
    </row>
    <row r="1197" spans="1:6" ht="21" customHeight="1" x14ac:dyDescent="0.2">
      <c r="A1197" s="88">
        <v>8362</v>
      </c>
      <c r="B1197" s="89" t="s">
        <v>371</v>
      </c>
      <c r="C1197" s="88" t="s">
        <v>1691</v>
      </c>
      <c r="D1197" t="str">
        <f t="shared" si="17"/>
        <v>STEPHOUSE HOLDINGS COMPANY LLC</v>
      </c>
      <c r="E1197"/>
      <c r="F1197"/>
    </row>
    <row r="1198" spans="1:6" ht="21" customHeight="1" x14ac:dyDescent="0.2">
      <c r="A1198" s="88">
        <v>8363</v>
      </c>
      <c r="B1198" s="89" t="s">
        <v>371</v>
      </c>
      <c r="C1198" s="88" t="s">
        <v>1692</v>
      </c>
      <c r="D1198" t="str">
        <f t="shared" si="17"/>
        <v>PELZER COMMUNICATIONS CORPORATION</v>
      </c>
      <c r="E1198"/>
      <c r="F1198"/>
    </row>
    <row r="1199" spans="1:6" ht="21" customHeight="1" x14ac:dyDescent="0.2">
      <c r="A1199" s="88">
        <v>8364</v>
      </c>
      <c r="B1199" s="89" t="s">
        <v>371</v>
      </c>
      <c r="C1199" s="88" t="s">
        <v>1693</v>
      </c>
      <c r="D1199" t="str">
        <f t="shared" si="17"/>
        <v>MY TEL CO INC</v>
      </c>
      <c r="E1199"/>
      <c r="F1199"/>
    </row>
    <row r="1200" spans="1:6" ht="21" customHeight="1" x14ac:dyDescent="0.2">
      <c r="A1200" s="88">
        <v>8365</v>
      </c>
      <c r="B1200" s="89" t="s">
        <v>371</v>
      </c>
      <c r="C1200" s="88" t="s">
        <v>1694</v>
      </c>
      <c r="D1200" t="str">
        <f t="shared" si="17"/>
        <v>YGNITION NETWORKS INC</v>
      </c>
      <c r="E1200"/>
      <c r="F1200"/>
    </row>
    <row r="1201" spans="1:6" ht="21" customHeight="1" x14ac:dyDescent="0.2">
      <c r="A1201" s="88">
        <v>8366</v>
      </c>
      <c r="B1201" s="89" t="s">
        <v>371</v>
      </c>
      <c r="C1201" s="88" t="s">
        <v>1695</v>
      </c>
      <c r="D1201" t="str">
        <f t="shared" si="17"/>
        <v>MULTILINE LONG DISTANCE INC</v>
      </c>
      <c r="E1201"/>
      <c r="F1201"/>
    </row>
    <row r="1202" spans="1:6" ht="21" customHeight="1" x14ac:dyDescent="0.2">
      <c r="A1202" s="88">
        <v>8367</v>
      </c>
      <c r="B1202" s="89" t="s">
        <v>370</v>
      </c>
      <c r="C1202" s="88" t="s">
        <v>662</v>
      </c>
      <c r="D1202" t="str">
        <f t="shared" si="17"/>
        <v>BOLDYN NETWORKS US LLC</v>
      </c>
      <c r="E1202"/>
      <c r="F1202"/>
    </row>
    <row r="1203" spans="1:6" ht="21" customHeight="1" x14ac:dyDescent="0.2">
      <c r="A1203" s="88">
        <v>8369</v>
      </c>
      <c r="B1203" s="89" t="s">
        <v>371</v>
      </c>
      <c r="C1203" s="88" t="s">
        <v>1696</v>
      </c>
      <c r="D1203" t="str">
        <f t="shared" si="17"/>
        <v>TELCENTREX LLC</v>
      </c>
      <c r="E1203"/>
      <c r="F1203"/>
    </row>
    <row r="1204" spans="1:6" ht="21" customHeight="1" x14ac:dyDescent="0.2">
      <c r="A1204" s="88">
        <v>8370</v>
      </c>
      <c r="B1204" s="89" t="s">
        <v>371</v>
      </c>
      <c r="C1204" s="88" t="s">
        <v>1697</v>
      </c>
      <c r="D1204" t="str">
        <f t="shared" si="17"/>
        <v>ETHOS COMMUNICATIONS GROUP, INC.</v>
      </c>
      <c r="E1204"/>
      <c r="F1204"/>
    </row>
    <row r="1205" spans="1:6" ht="21" customHeight="1" x14ac:dyDescent="0.2">
      <c r="A1205" s="88">
        <v>8371</v>
      </c>
      <c r="B1205" s="89" t="s">
        <v>371</v>
      </c>
      <c r="C1205" s="88" t="s">
        <v>1698</v>
      </c>
      <c r="D1205" t="str">
        <f t="shared" si="17"/>
        <v>BIGREDWIRE.COM INC</v>
      </c>
      <c r="E1205"/>
      <c r="F1205"/>
    </row>
    <row r="1206" spans="1:6" ht="21" customHeight="1" x14ac:dyDescent="0.2">
      <c r="A1206" s="88">
        <v>8372</v>
      </c>
      <c r="B1206" s="89" t="s">
        <v>371</v>
      </c>
      <c r="C1206" s="88" t="s">
        <v>1699</v>
      </c>
      <c r="D1206" t="str">
        <f t="shared" si="17"/>
        <v>PULSE TELECOM LLC</v>
      </c>
      <c r="E1206"/>
      <c r="F1206"/>
    </row>
    <row r="1207" spans="1:6" ht="21" customHeight="1" x14ac:dyDescent="0.2">
      <c r="A1207" s="88">
        <v>8373</v>
      </c>
      <c r="B1207" s="89" t="s">
        <v>370</v>
      </c>
      <c r="C1207" s="88" t="s">
        <v>316</v>
      </c>
      <c r="D1207" t="str">
        <f t="shared" si="17"/>
        <v>SNAKE RIVER PCS</v>
      </c>
      <c r="E1207"/>
      <c r="F1207"/>
    </row>
    <row r="1208" spans="1:6" ht="21" customHeight="1" x14ac:dyDescent="0.2">
      <c r="A1208" s="88">
        <v>8374</v>
      </c>
      <c r="B1208" s="89" t="s">
        <v>371</v>
      </c>
      <c r="C1208" s="88" t="s">
        <v>1700</v>
      </c>
      <c r="D1208" t="str">
        <f t="shared" si="17"/>
        <v>CONSUMER TELCOM INC</v>
      </c>
      <c r="E1208"/>
      <c r="F1208"/>
    </row>
    <row r="1209" spans="1:6" ht="21" customHeight="1" x14ac:dyDescent="0.2">
      <c r="A1209" s="88">
        <v>8375</v>
      </c>
      <c r="B1209" s="89" t="s">
        <v>371</v>
      </c>
      <c r="C1209" s="88" t="s">
        <v>1701</v>
      </c>
      <c r="D1209" t="str">
        <f t="shared" si="17"/>
        <v>VOLO COMMUNICATIONS CARRRIER SERVICES INC</v>
      </c>
      <c r="E1209"/>
      <c r="F1209"/>
    </row>
    <row r="1210" spans="1:6" ht="21" customHeight="1" x14ac:dyDescent="0.2">
      <c r="A1210" s="88">
        <v>8376</v>
      </c>
      <c r="B1210" s="89" t="s">
        <v>371</v>
      </c>
      <c r="C1210" s="88" t="s">
        <v>1702</v>
      </c>
      <c r="D1210" t="str">
        <f t="shared" si="17"/>
        <v>COMSPAN COMMUNICATIONS I LP</v>
      </c>
      <c r="E1210"/>
      <c r="F1210"/>
    </row>
    <row r="1211" spans="1:6" ht="21" customHeight="1" x14ac:dyDescent="0.2">
      <c r="A1211" s="88">
        <v>8378</v>
      </c>
      <c r="B1211" s="89" t="s">
        <v>371</v>
      </c>
      <c r="C1211" s="88" t="s">
        <v>1703</v>
      </c>
      <c r="D1211" t="str">
        <f t="shared" si="17"/>
        <v>MURRAY &amp; SONS CONSTRUCTION LLC</v>
      </c>
      <c r="E1211"/>
      <c r="F1211"/>
    </row>
    <row r="1212" spans="1:6" ht="21" customHeight="1" x14ac:dyDescent="0.2">
      <c r="A1212" s="88">
        <v>8379</v>
      </c>
      <c r="B1212" s="89" t="s">
        <v>370</v>
      </c>
      <c r="C1212" s="88" t="s">
        <v>292</v>
      </c>
      <c r="D1212" t="str">
        <f t="shared" si="17"/>
        <v>STRATUS NETWORKS INC</v>
      </c>
      <c r="E1212"/>
      <c r="F1212"/>
    </row>
    <row r="1213" spans="1:6" ht="21" customHeight="1" x14ac:dyDescent="0.2">
      <c r="A1213" s="88">
        <v>8386</v>
      </c>
      <c r="B1213" s="89" t="s">
        <v>371</v>
      </c>
      <c r="C1213" s="88" t="s">
        <v>1704</v>
      </c>
      <c r="D1213" t="str">
        <f t="shared" si="17"/>
        <v>APPLEWOOD COMMUNICATIONS CORPORATION</v>
      </c>
      <c r="E1213"/>
      <c r="F1213"/>
    </row>
    <row r="1214" spans="1:6" ht="21" customHeight="1" x14ac:dyDescent="0.2">
      <c r="A1214" s="88">
        <v>8387</v>
      </c>
      <c r="B1214" s="89" t="s">
        <v>371</v>
      </c>
      <c r="C1214" s="88" t="s">
        <v>1705</v>
      </c>
      <c r="D1214" t="str">
        <f t="shared" ref="D1214:D1277" si="18">+C1214</f>
        <v>PACIFIC NORTHWEST TELCO, INC.</v>
      </c>
      <c r="E1214"/>
      <c r="F1214"/>
    </row>
    <row r="1215" spans="1:6" ht="21" customHeight="1" x14ac:dyDescent="0.2">
      <c r="A1215" s="88">
        <v>8388</v>
      </c>
      <c r="B1215" s="89" t="s">
        <v>370</v>
      </c>
      <c r="C1215" s="88" t="s">
        <v>414</v>
      </c>
      <c r="D1215" t="str">
        <f t="shared" si="18"/>
        <v>ACCESS WIRELESS BY I-WIRELESS</v>
      </c>
      <c r="E1215"/>
      <c r="F1215"/>
    </row>
    <row r="1216" spans="1:6" ht="21" customHeight="1" x14ac:dyDescent="0.2">
      <c r="A1216" s="88">
        <v>8389</v>
      </c>
      <c r="B1216" s="89" t="s">
        <v>370</v>
      </c>
      <c r="C1216" s="88" t="s">
        <v>415</v>
      </c>
      <c r="D1216" t="str">
        <f t="shared" si="18"/>
        <v>XE MOBILE 55 LLC</v>
      </c>
      <c r="E1216"/>
      <c r="F1216"/>
    </row>
    <row r="1217" spans="1:6" ht="21" customHeight="1" x14ac:dyDescent="0.2">
      <c r="A1217" s="88">
        <v>8390</v>
      </c>
      <c r="B1217" s="89" t="s">
        <v>371</v>
      </c>
      <c r="C1217" s="88" t="s">
        <v>1706</v>
      </c>
      <c r="D1217" t="str">
        <f t="shared" si="18"/>
        <v>PACIFIC-SOUTH TELECOM INC</v>
      </c>
      <c r="E1217"/>
      <c r="F1217"/>
    </row>
    <row r="1218" spans="1:6" ht="21" customHeight="1" x14ac:dyDescent="0.2">
      <c r="A1218" s="88">
        <v>8391</v>
      </c>
      <c r="B1218" s="89" t="s">
        <v>371</v>
      </c>
      <c r="C1218" s="88" t="s">
        <v>1707</v>
      </c>
      <c r="D1218" t="str">
        <f t="shared" si="18"/>
        <v>COST PLUS COMMUNICATIONS LLC</v>
      </c>
      <c r="E1218"/>
      <c r="F1218"/>
    </row>
    <row r="1219" spans="1:6" ht="21" customHeight="1" x14ac:dyDescent="0.2">
      <c r="A1219" s="88">
        <v>8392</v>
      </c>
      <c r="B1219" s="89" t="s">
        <v>371</v>
      </c>
      <c r="C1219" s="88" t="s">
        <v>1708</v>
      </c>
      <c r="D1219" t="str">
        <f t="shared" si="18"/>
        <v>TOWER CLOUD INC</v>
      </c>
      <c r="E1219"/>
      <c r="F1219"/>
    </row>
    <row r="1220" spans="1:6" ht="21" customHeight="1" x14ac:dyDescent="0.2">
      <c r="A1220" s="88">
        <v>8393</v>
      </c>
      <c r="B1220" s="89" t="s">
        <v>371</v>
      </c>
      <c r="C1220" s="88" t="s">
        <v>1709</v>
      </c>
      <c r="D1220" t="str">
        <f t="shared" si="18"/>
        <v>BETTERWORLD TELECOM LLC</v>
      </c>
      <c r="E1220"/>
      <c r="F1220"/>
    </row>
    <row r="1221" spans="1:6" ht="21" customHeight="1" x14ac:dyDescent="0.2">
      <c r="A1221" s="88">
        <v>8395</v>
      </c>
      <c r="B1221" s="89" t="s">
        <v>371</v>
      </c>
      <c r="C1221" s="88" t="s">
        <v>1710</v>
      </c>
      <c r="D1221" t="str">
        <f t="shared" si="18"/>
        <v>SAGE TELECOM  INC</v>
      </c>
      <c r="E1221"/>
      <c r="F1221"/>
    </row>
    <row r="1222" spans="1:6" ht="21" customHeight="1" x14ac:dyDescent="0.2">
      <c r="A1222" s="88">
        <v>8397</v>
      </c>
      <c r="B1222" s="89" t="s">
        <v>370</v>
      </c>
      <c r="C1222" s="88" t="s">
        <v>198</v>
      </c>
      <c r="D1222" t="str">
        <f t="shared" si="18"/>
        <v>NORTH COUNTY COMMUNICATIONS CORPORATION OF OREGON</v>
      </c>
      <c r="E1222"/>
      <c r="F1222"/>
    </row>
    <row r="1223" spans="1:6" ht="21" customHeight="1" x14ac:dyDescent="0.2">
      <c r="A1223" s="88">
        <v>8398</v>
      </c>
      <c r="B1223" s="89" t="s">
        <v>371</v>
      </c>
      <c r="C1223" s="88" t="s">
        <v>1711</v>
      </c>
      <c r="D1223" t="str">
        <f t="shared" si="18"/>
        <v>WTI LLC</v>
      </c>
      <c r="E1223"/>
      <c r="F1223"/>
    </row>
    <row r="1224" spans="1:6" ht="21" customHeight="1" x14ac:dyDescent="0.2">
      <c r="A1224" s="88">
        <v>8399</v>
      </c>
      <c r="B1224" s="89" t="s">
        <v>371</v>
      </c>
      <c r="C1224" s="88" t="s">
        <v>1712</v>
      </c>
      <c r="D1224" t="str">
        <f t="shared" si="18"/>
        <v>10D TELECOM INC</v>
      </c>
      <c r="E1224"/>
      <c r="F1224"/>
    </row>
    <row r="1225" spans="1:6" ht="21" customHeight="1" x14ac:dyDescent="0.2">
      <c r="A1225" s="88">
        <v>8400</v>
      </c>
      <c r="B1225" s="89" t="s">
        <v>371</v>
      </c>
      <c r="C1225" s="88" t="s">
        <v>1713</v>
      </c>
      <c r="D1225" t="str">
        <f t="shared" si="18"/>
        <v>AMERICA NET LLC</v>
      </c>
      <c r="E1225"/>
      <c r="F1225"/>
    </row>
    <row r="1226" spans="1:6" ht="21" customHeight="1" x14ac:dyDescent="0.2">
      <c r="A1226" s="88">
        <v>8401</v>
      </c>
      <c r="B1226" s="89" t="s">
        <v>371</v>
      </c>
      <c r="C1226" s="88" t="s">
        <v>1714</v>
      </c>
      <c r="D1226" t="str">
        <f t="shared" si="18"/>
        <v>STI PREPAID LLC</v>
      </c>
      <c r="E1226"/>
      <c r="F1226"/>
    </row>
    <row r="1227" spans="1:6" ht="21" customHeight="1" x14ac:dyDescent="0.2">
      <c r="A1227" s="88">
        <v>8402</v>
      </c>
      <c r="B1227" s="89" t="s">
        <v>371</v>
      </c>
      <c r="C1227" s="88" t="s">
        <v>1715</v>
      </c>
      <c r="D1227" t="str">
        <f t="shared" si="18"/>
        <v>SWIFTEL LLC</v>
      </c>
      <c r="E1227"/>
      <c r="F1227"/>
    </row>
    <row r="1228" spans="1:6" ht="21" customHeight="1" x14ac:dyDescent="0.2">
      <c r="A1228" s="88">
        <v>8403</v>
      </c>
      <c r="B1228" s="89" t="s">
        <v>371</v>
      </c>
      <c r="C1228" s="88" t="s">
        <v>1716</v>
      </c>
      <c r="D1228" t="str">
        <f t="shared" si="18"/>
        <v>FREEDOMSTARR COMMUNICATIONS INC</v>
      </c>
      <c r="E1228"/>
      <c r="F1228"/>
    </row>
    <row r="1229" spans="1:6" ht="21" customHeight="1" x14ac:dyDescent="0.2">
      <c r="A1229" s="88">
        <v>8405</v>
      </c>
      <c r="B1229" s="89" t="s">
        <v>370</v>
      </c>
      <c r="C1229" s="88" t="s">
        <v>199</v>
      </c>
      <c r="D1229" t="str">
        <f t="shared" si="18"/>
        <v>CCI NETWORK SERVICES LLC</v>
      </c>
      <c r="E1229"/>
      <c r="F1229"/>
    </row>
    <row r="1230" spans="1:6" ht="21" customHeight="1" x14ac:dyDescent="0.2">
      <c r="A1230" s="88">
        <v>8407</v>
      </c>
      <c r="B1230" s="89" t="s">
        <v>371</v>
      </c>
      <c r="C1230" s="88" t="s">
        <v>1717</v>
      </c>
      <c r="D1230" t="str">
        <f t="shared" si="18"/>
        <v>WINDSTREAM NORLIGHT LLC</v>
      </c>
      <c r="E1230"/>
      <c r="F1230"/>
    </row>
    <row r="1231" spans="1:6" ht="21" customHeight="1" x14ac:dyDescent="0.2">
      <c r="A1231" s="88">
        <v>8409</v>
      </c>
      <c r="B1231" s="89" t="s">
        <v>371</v>
      </c>
      <c r="C1231" s="88" t="s">
        <v>1718</v>
      </c>
      <c r="D1231" t="str">
        <f t="shared" si="18"/>
        <v>NEXUS COMMUNICATIONS INC D/B/A NEXUS-TSI</v>
      </c>
      <c r="E1231"/>
      <c r="F1231"/>
    </row>
    <row r="1232" spans="1:6" ht="21" customHeight="1" x14ac:dyDescent="0.2">
      <c r="A1232" s="88">
        <v>8411</v>
      </c>
      <c r="B1232" s="89" t="s">
        <v>370</v>
      </c>
      <c r="C1232" s="88" t="s">
        <v>317</v>
      </c>
      <c r="D1232" t="str">
        <f t="shared" si="18"/>
        <v>JET COMMUNICATIONS LLC</v>
      </c>
      <c r="E1232"/>
      <c r="F1232"/>
    </row>
    <row r="1233" spans="1:6" ht="21" customHeight="1" x14ac:dyDescent="0.2">
      <c r="A1233" s="88">
        <v>8413</v>
      </c>
      <c r="B1233" s="89" t="s">
        <v>370</v>
      </c>
      <c r="C1233" s="88" t="s">
        <v>200</v>
      </c>
      <c r="D1233" t="str">
        <f t="shared" si="18"/>
        <v>MD COMMUNICATIONS LLC</v>
      </c>
      <c r="E1233"/>
      <c r="F1233"/>
    </row>
    <row r="1234" spans="1:6" ht="21" customHeight="1" x14ac:dyDescent="0.2">
      <c r="A1234" s="88">
        <v>8414</v>
      </c>
      <c r="B1234" s="89" t="s">
        <v>370</v>
      </c>
      <c r="C1234" s="88" t="s">
        <v>201</v>
      </c>
      <c r="D1234" t="str">
        <f t="shared" si="18"/>
        <v>BROADVIEW NETWORKS INC</v>
      </c>
      <c r="E1234"/>
      <c r="F1234"/>
    </row>
    <row r="1235" spans="1:6" ht="21" customHeight="1" x14ac:dyDescent="0.2">
      <c r="A1235" s="88">
        <v>8415</v>
      </c>
      <c r="B1235" s="89" t="s">
        <v>371</v>
      </c>
      <c r="C1235" s="88" t="s">
        <v>1719</v>
      </c>
      <c r="D1235" t="str">
        <f t="shared" si="18"/>
        <v>COMSPAN COMMUNICATIONS II LP</v>
      </c>
      <c r="E1235"/>
      <c r="F1235"/>
    </row>
    <row r="1236" spans="1:6" ht="21" customHeight="1" x14ac:dyDescent="0.2">
      <c r="A1236" s="88">
        <v>8417</v>
      </c>
      <c r="B1236" s="89" t="s">
        <v>370</v>
      </c>
      <c r="C1236" s="88" t="s">
        <v>202</v>
      </c>
      <c r="D1236" t="str">
        <f t="shared" si="18"/>
        <v>TELTRUST CORPORATION</v>
      </c>
      <c r="E1236"/>
      <c r="F1236"/>
    </row>
    <row r="1237" spans="1:6" ht="21" customHeight="1" x14ac:dyDescent="0.2">
      <c r="A1237" s="88">
        <v>8418</v>
      </c>
      <c r="B1237" s="89" t="s">
        <v>370</v>
      </c>
      <c r="C1237" s="88" t="s">
        <v>203</v>
      </c>
      <c r="D1237" t="str">
        <f t="shared" si="18"/>
        <v>BANDWIDTH.COM CLEC LLC</v>
      </c>
      <c r="E1237"/>
      <c r="F1237"/>
    </row>
    <row r="1238" spans="1:6" ht="21" customHeight="1" x14ac:dyDescent="0.2">
      <c r="A1238" s="88">
        <v>8419</v>
      </c>
      <c r="B1238" s="89" t="s">
        <v>371</v>
      </c>
      <c r="C1238" s="88" t="s">
        <v>1720</v>
      </c>
      <c r="D1238" t="str">
        <f t="shared" si="18"/>
        <v>CENTURYTEL FIBER COMPANY II LLC</v>
      </c>
      <c r="E1238"/>
      <c r="F1238"/>
    </row>
    <row r="1239" spans="1:6" ht="21" customHeight="1" x14ac:dyDescent="0.2">
      <c r="A1239" s="88">
        <v>8420</v>
      </c>
      <c r="B1239" s="89" t="s">
        <v>371</v>
      </c>
      <c r="C1239" s="88" t="s">
        <v>1721</v>
      </c>
      <c r="D1239" t="str">
        <f t="shared" si="18"/>
        <v>VIDAFON INC</v>
      </c>
      <c r="E1239"/>
      <c r="F1239"/>
    </row>
    <row r="1240" spans="1:6" ht="21" customHeight="1" x14ac:dyDescent="0.2">
      <c r="A1240" s="88">
        <v>8421</v>
      </c>
      <c r="B1240" s="89" t="s">
        <v>371</v>
      </c>
      <c r="C1240" s="88" t="s">
        <v>1722</v>
      </c>
      <c r="D1240" t="str">
        <f t="shared" si="18"/>
        <v>CBEYOND COMMUNICATIONS LLC</v>
      </c>
      <c r="E1240"/>
      <c r="F1240"/>
    </row>
    <row r="1241" spans="1:6" ht="21" customHeight="1" x14ac:dyDescent="0.2">
      <c r="A1241" s="88">
        <v>8422</v>
      </c>
      <c r="B1241" s="89" t="s">
        <v>370</v>
      </c>
      <c r="C1241" s="88" t="s">
        <v>663</v>
      </c>
      <c r="D1241" t="str">
        <f t="shared" si="18"/>
        <v>NETWORK INNOVATIONS LLC</v>
      </c>
      <c r="E1241"/>
      <c r="F1241"/>
    </row>
    <row r="1242" spans="1:6" ht="21" customHeight="1" x14ac:dyDescent="0.2">
      <c r="A1242" s="88">
        <v>8423</v>
      </c>
      <c r="B1242" s="89" t="s">
        <v>371</v>
      </c>
      <c r="C1242" s="88" t="s">
        <v>1723</v>
      </c>
      <c r="D1242" t="str">
        <f t="shared" si="18"/>
        <v>DIGIZIP.COM INC</v>
      </c>
      <c r="E1242"/>
      <c r="F1242"/>
    </row>
    <row r="1243" spans="1:6" ht="21" customHeight="1" x14ac:dyDescent="0.2">
      <c r="A1243" s="88">
        <v>8424</v>
      </c>
      <c r="B1243" s="89" t="s">
        <v>371</v>
      </c>
      <c r="C1243" s="88" t="s">
        <v>1724</v>
      </c>
      <c r="D1243" t="str">
        <f t="shared" si="18"/>
        <v>MOMENTUM TELECOM INC</v>
      </c>
      <c r="E1243"/>
      <c r="F1243"/>
    </row>
    <row r="1244" spans="1:6" ht="21" customHeight="1" x14ac:dyDescent="0.2">
      <c r="A1244" s="88">
        <v>8426</v>
      </c>
      <c r="B1244" s="89" t="s">
        <v>371</v>
      </c>
      <c r="C1244" s="88" t="s">
        <v>1725</v>
      </c>
      <c r="D1244" t="str">
        <f t="shared" si="18"/>
        <v>TRANSPAC TELECOM INC</v>
      </c>
      <c r="E1244"/>
      <c r="F1244"/>
    </row>
    <row r="1245" spans="1:6" ht="21" customHeight="1" x14ac:dyDescent="0.2">
      <c r="A1245" s="88">
        <v>8427</v>
      </c>
      <c r="B1245" s="89" t="s">
        <v>371</v>
      </c>
      <c r="C1245" s="88" t="s">
        <v>1726</v>
      </c>
      <c r="D1245" t="str">
        <f t="shared" si="18"/>
        <v>DABNEY/STRAWN LLC</v>
      </c>
      <c r="E1245"/>
      <c r="F1245"/>
    </row>
    <row r="1246" spans="1:6" ht="21" customHeight="1" x14ac:dyDescent="0.2">
      <c r="A1246" s="88">
        <v>8429</v>
      </c>
      <c r="B1246" s="89" t="s">
        <v>371</v>
      </c>
      <c r="C1246" s="88" t="s">
        <v>1727</v>
      </c>
      <c r="D1246" t="str">
        <f t="shared" si="18"/>
        <v>CLERTECH.COM INC</v>
      </c>
      <c r="E1246"/>
      <c r="F1246"/>
    </row>
    <row r="1247" spans="1:6" ht="21" customHeight="1" x14ac:dyDescent="0.2">
      <c r="A1247" s="88">
        <v>8430</v>
      </c>
      <c r="B1247" s="89" t="s">
        <v>371</v>
      </c>
      <c r="C1247" s="88" t="s">
        <v>1728</v>
      </c>
      <c r="D1247" t="str">
        <f t="shared" si="18"/>
        <v>AIR SPEED LLC</v>
      </c>
      <c r="E1247"/>
      <c r="F1247"/>
    </row>
    <row r="1248" spans="1:6" ht="21" customHeight="1" x14ac:dyDescent="0.2">
      <c r="A1248" s="88">
        <v>8431</v>
      </c>
      <c r="B1248" s="89" t="s">
        <v>371</v>
      </c>
      <c r="C1248" s="88" t="s">
        <v>1729</v>
      </c>
      <c r="D1248" t="str">
        <f t="shared" si="18"/>
        <v>GORGE VENTURES INC</v>
      </c>
      <c r="E1248"/>
      <c r="F1248"/>
    </row>
    <row r="1249" spans="1:6" ht="21" customHeight="1" x14ac:dyDescent="0.2">
      <c r="A1249" s="88">
        <v>8432</v>
      </c>
      <c r="B1249" s="89" t="s">
        <v>370</v>
      </c>
      <c r="C1249" s="88" t="s">
        <v>416</v>
      </c>
      <c r="D1249" t="str">
        <f t="shared" si="18"/>
        <v>GLOBALSTAR USA LLC</v>
      </c>
      <c r="E1249"/>
      <c r="F1249"/>
    </row>
    <row r="1250" spans="1:6" ht="21" customHeight="1" x14ac:dyDescent="0.2">
      <c r="A1250" s="88">
        <v>8433</v>
      </c>
      <c r="B1250" s="89" t="s">
        <v>371</v>
      </c>
      <c r="C1250" s="88" t="s">
        <v>1730</v>
      </c>
      <c r="D1250" t="str">
        <f t="shared" si="18"/>
        <v>NEXUSTEL LLC</v>
      </c>
      <c r="E1250"/>
      <c r="F1250"/>
    </row>
    <row r="1251" spans="1:6" ht="21" customHeight="1" x14ac:dyDescent="0.2">
      <c r="A1251" s="88">
        <v>8434</v>
      </c>
      <c r="B1251" s="89" t="s">
        <v>371</v>
      </c>
      <c r="C1251" s="88" t="s">
        <v>1731</v>
      </c>
      <c r="D1251" t="str">
        <f t="shared" si="18"/>
        <v>CENTRAL TELECOM LONG DISTANCE INC</v>
      </c>
      <c r="E1251"/>
      <c r="F1251"/>
    </row>
    <row r="1252" spans="1:6" ht="21" customHeight="1" x14ac:dyDescent="0.2">
      <c r="A1252" s="88">
        <v>8435</v>
      </c>
      <c r="B1252" s="89" t="s">
        <v>371</v>
      </c>
      <c r="C1252" s="88" t="s">
        <v>1732</v>
      </c>
      <c r="D1252" t="str">
        <f t="shared" si="18"/>
        <v>EAGLECAP.NET LLC</v>
      </c>
      <c r="E1252"/>
      <c r="F1252"/>
    </row>
    <row r="1253" spans="1:6" ht="21" customHeight="1" x14ac:dyDescent="0.2">
      <c r="A1253" s="88">
        <v>8437</v>
      </c>
      <c r="B1253" s="89" t="s">
        <v>371</v>
      </c>
      <c r="C1253" s="88" t="s">
        <v>1733</v>
      </c>
      <c r="D1253" t="str">
        <f t="shared" si="18"/>
        <v>BLC MANAGEMENT LLC</v>
      </c>
      <c r="E1253"/>
      <c r="F1253"/>
    </row>
    <row r="1254" spans="1:6" ht="21" customHeight="1" x14ac:dyDescent="0.2">
      <c r="A1254" s="88">
        <v>8438</v>
      </c>
      <c r="B1254" s="89" t="s">
        <v>370</v>
      </c>
      <c r="C1254" s="88" t="s">
        <v>598</v>
      </c>
      <c r="D1254" t="str">
        <f t="shared" si="18"/>
        <v>EXTENET SYSTEMS LLC</v>
      </c>
      <c r="E1254"/>
      <c r="F1254"/>
    </row>
    <row r="1255" spans="1:6" ht="21" customHeight="1" x14ac:dyDescent="0.2">
      <c r="A1255" s="88">
        <v>8439</v>
      </c>
      <c r="B1255" s="89" t="s">
        <v>370</v>
      </c>
      <c r="C1255" s="88" t="s">
        <v>417</v>
      </c>
      <c r="D1255" t="str">
        <f t="shared" si="18"/>
        <v>WDIG MOBILE LLC</v>
      </c>
      <c r="E1255"/>
      <c r="F1255"/>
    </row>
    <row r="1256" spans="1:6" ht="21" customHeight="1" x14ac:dyDescent="0.2">
      <c r="A1256" s="88">
        <v>8440</v>
      </c>
      <c r="B1256" s="89" t="s">
        <v>370</v>
      </c>
      <c r="C1256" s="88" t="s">
        <v>418</v>
      </c>
      <c r="D1256" t="str">
        <f t="shared" si="18"/>
        <v>MOVIDA COMMUNICATIONS INC</v>
      </c>
      <c r="E1256"/>
      <c r="F1256"/>
    </row>
    <row r="1257" spans="1:6" ht="21" customHeight="1" x14ac:dyDescent="0.2">
      <c r="A1257" s="88">
        <v>8441</v>
      </c>
      <c r="B1257" s="89" t="s">
        <v>370</v>
      </c>
      <c r="C1257" s="88" t="s">
        <v>419</v>
      </c>
      <c r="D1257" t="str">
        <f t="shared" si="18"/>
        <v>COAST TO COAST CELLULAR INC</v>
      </c>
      <c r="E1257"/>
      <c r="F1257"/>
    </row>
    <row r="1258" spans="1:6" ht="21" customHeight="1" x14ac:dyDescent="0.2">
      <c r="A1258" s="88">
        <v>8442</v>
      </c>
      <c r="B1258" s="89" t="s">
        <v>370</v>
      </c>
      <c r="C1258" s="88" t="s">
        <v>420</v>
      </c>
      <c r="D1258" t="str">
        <f t="shared" si="18"/>
        <v>HELIO LLC</v>
      </c>
      <c r="E1258"/>
      <c r="F1258"/>
    </row>
    <row r="1259" spans="1:6" ht="21" customHeight="1" x14ac:dyDescent="0.2">
      <c r="A1259" s="88">
        <v>8444</v>
      </c>
      <c r="B1259" s="89" t="s">
        <v>371</v>
      </c>
      <c r="C1259" s="88" t="s">
        <v>1734</v>
      </c>
      <c r="D1259" t="str">
        <f t="shared" si="18"/>
        <v>U S SOUTH COMMUNICATIONS INC</v>
      </c>
      <c r="E1259"/>
      <c r="F1259"/>
    </row>
    <row r="1260" spans="1:6" ht="21" customHeight="1" x14ac:dyDescent="0.2">
      <c r="A1260" s="88">
        <v>8445</v>
      </c>
      <c r="B1260" s="89" t="s">
        <v>370</v>
      </c>
      <c r="C1260" s="88" t="s">
        <v>206</v>
      </c>
      <c r="D1260" t="str">
        <f t="shared" si="18"/>
        <v>ATC OUTDOOR DAS LLC</v>
      </c>
      <c r="E1260"/>
      <c r="F1260"/>
    </row>
    <row r="1261" spans="1:6" ht="21" customHeight="1" x14ac:dyDescent="0.2">
      <c r="A1261" s="88">
        <v>8446</v>
      </c>
      <c r="B1261" s="89" t="s">
        <v>370</v>
      </c>
      <c r="C1261" s="88" t="s">
        <v>207</v>
      </c>
      <c r="D1261" t="str">
        <f t="shared" si="18"/>
        <v>ELTOPIA COMMUNICATIONS LLC</v>
      </c>
      <c r="E1261"/>
      <c r="F1261"/>
    </row>
    <row r="1262" spans="1:6" ht="21" customHeight="1" x14ac:dyDescent="0.2">
      <c r="A1262" s="88">
        <v>8447</v>
      </c>
      <c r="B1262" s="89" t="s">
        <v>371</v>
      </c>
      <c r="C1262" s="88" t="s">
        <v>1735</v>
      </c>
      <c r="D1262" t="str">
        <f t="shared" si="18"/>
        <v>IBASIS RETAIL INC</v>
      </c>
      <c r="E1262"/>
      <c r="F1262"/>
    </row>
    <row r="1263" spans="1:6" ht="21" customHeight="1" x14ac:dyDescent="0.2">
      <c r="A1263" s="88">
        <v>8448</v>
      </c>
      <c r="B1263" s="89" t="s">
        <v>370</v>
      </c>
      <c r="C1263" s="88" t="s">
        <v>421</v>
      </c>
      <c r="D1263" t="str">
        <f t="shared" si="18"/>
        <v>ENA HEALTHCARE SERVICES LLC</v>
      </c>
      <c r="E1263"/>
      <c r="F1263"/>
    </row>
    <row r="1264" spans="1:6" ht="21" customHeight="1" x14ac:dyDescent="0.2">
      <c r="A1264" s="88">
        <v>8449</v>
      </c>
      <c r="B1264" s="89" t="s">
        <v>371</v>
      </c>
      <c r="C1264" s="88" t="s">
        <v>1736</v>
      </c>
      <c r="D1264" t="str">
        <f t="shared" si="18"/>
        <v>TOTAL HOLDINGS INC</v>
      </c>
      <c r="E1264"/>
      <c r="F1264"/>
    </row>
    <row r="1265" spans="1:6" ht="21" customHeight="1" x14ac:dyDescent="0.2">
      <c r="A1265" s="88">
        <v>8450</v>
      </c>
      <c r="B1265" s="89" t="s">
        <v>370</v>
      </c>
      <c r="C1265" s="88" t="s">
        <v>208</v>
      </c>
      <c r="D1265" t="str">
        <f t="shared" si="18"/>
        <v>SMARTRAK INCORPORATED</v>
      </c>
      <c r="E1265"/>
      <c r="F1265"/>
    </row>
    <row r="1266" spans="1:6" ht="21" customHeight="1" x14ac:dyDescent="0.2">
      <c r="A1266" s="88">
        <v>8451</v>
      </c>
      <c r="B1266" s="89" t="s">
        <v>371</v>
      </c>
      <c r="C1266" s="88" t="s">
        <v>1737</v>
      </c>
      <c r="D1266" t="str">
        <f t="shared" si="18"/>
        <v>GLOBAL CAPACITY GROUP INC</v>
      </c>
      <c r="E1266"/>
      <c r="F1266"/>
    </row>
    <row r="1267" spans="1:6" ht="21" customHeight="1" x14ac:dyDescent="0.2">
      <c r="A1267" s="88">
        <v>8455</v>
      </c>
      <c r="B1267" s="89" t="s">
        <v>371</v>
      </c>
      <c r="C1267" s="88" t="s">
        <v>1738</v>
      </c>
      <c r="D1267" t="str">
        <f t="shared" si="18"/>
        <v>INETWORKS GROUP INC</v>
      </c>
      <c r="E1267"/>
      <c r="F1267"/>
    </row>
    <row r="1268" spans="1:6" ht="21" customHeight="1" x14ac:dyDescent="0.2">
      <c r="A1268" s="88">
        <v>8456</v>
      </c>
      <c r="B1268" s="89" t="s">
        <v>371</v>
      </c>
      <c r="C1268" s="88" t="s">
        <v>1739</v>
      </c>
      <c r="D1268" t="str">
        <f t="shared" si="18"/>
        <v>RELIANCE COMMUNICATIONS INTERNATIONAL INC</v>
      </c>
      <c r="E1268"/>
      <c r="F1268"/>
    </row>
    <row r="1269" spans="1:6" ht="21" customHeight="1" x14ac:dyDescent="0.2">
      <c r="A1269" s="88">
        <v>8460</v>
      </c>
      <c r="B1269" s="89" t="s">
        <v>371</v>
      </c>
      <c r="C1269" s="88" t="s">
        <v>1740</v>
      </c>
      <c r="D1269" t="str">
        <f t="shared" si="18"/>
        <v>CLOSECALL AMERICA INC</v>
      </c>
      <c r="E1269"/>
      <c r="F1269"/>
    </row>
    <row r="1270" spans="1:6" ht="21" customHeight="1" x14ac:dyDescent="0.2">
      <c r="A1270" s="88">
        <v>8461</v>
      </c>
      <c r="B1270" s="89" t="s">
        <v>370</v>
      </c>
      <c r="C1270" s="88" t="s">
        <v>172</v>
      </c>
      <c r="D1270" t="str">
        <f t="shared" si="18"/>
        <v>INTELLETRACE INC</v>
      </c>
      <c r="E1270"/>
      <c r="F1270"/>
    </row>
    <row r="1271" spans="1:6" ht="21" customHeight="1" x14ac:dyDescent="0.2">
      <c r="A1271" s="88">
        <v>8462</v>
      </c>
      <c r="B1271" s="89" t="s">
        <v>370</v>
      </c>
      <c r="C1271" s="88" t="s">
        <v>59</v>
      </c>
      <c r="D1271" t="str">
        <f t="shared" si="18"/>
        <v>VANCO US LLC</v>
      </c>
      <c r="E1271"/>
      <c r="F1271"/>
    </row>
    <row r="1272" spans="1:6" ht="21" customHeight="1" x14ac:dyDescent="0.2">
      <c r="A1272" s="88">
        <v>8463</v>
      </c>
      <c r="B1272" s="89" t="s">
        <v>370</v>
      </c>
      <c r="C1272" s="88" t="s">
        <v>60</v>
      </c>
      <c r="D1272" t="str">
        <f t="shared" si="18"/>
        <v>ALLIANCE GLOBAL NETWORKS LLC</v>
      </c>
      <c r="E1272"/>
      <c r="F1272"/>
    </row>
    <row r="1273" spans="1:6" ht="21" customHeight="1" x14ac:dyDescent="0.2">
      <c r="A1273" s="88">
        <v>8464</v>
      </c>
      <c r="B1273" s="89" t="s">
        <v>371</v>
      </c>
      <c r="C1273" s="88" t="s">
        <v>1741</v>
      </c>
      <c r="D1273" t="str">
        <f t="shared" si="18"/>
        <v>NET TALK.COM INC</v>
      </c>
      <c r="E1273"/>
      <c r="F1273"/>
    </row>
    <row r="1274" spans="1:6" ht="21" customHeight="1" x14ac:dyDescent="0.2">
      <c r="A1274" s="88">
        <v>8465</v>
      </c>
      <c r="B1274" s="89" t="s">
        <v>370</v>
      </c>
      <c r="C1274" s="88" t="s">
        <v>422</v>
      </c>
      <c r="D1274" t="str">
        <f t="shared" si="18"/>
        <v>BEST BUY HEALTH INC</v>
      </c>
      <c r="E1274"/>
      <c r="F1274"/>
    </row>
    <row r="1275" spans="1:6" ht="21" customHeight="1" x14ac:dyDescent="0.2">
      <c r="A1275" s="88">
        <v>8466</v>
      </c>
      <c r="B1275" s="89" t="s">
        <v>370</v>
      </c>
      <c r="C1275" s="88" t="s">
        <v>61</v>
      </c>
      <c r="D1275" t="str">
        <f t="shared" si="18"/>
        <v>ASTOUND BROADBAND LLC</v>
      </c>
      <c r="E1275"/>
      <c r="F1275"/>
    </row>
    <row r="1276" spans="1:6" ht="21" customHeight="1" x14ac:dyDescent="0.2">
      <c r="A1276" s="88">
        <v>8467</v>
      </c>
      <c r="B1276" s="89" t="s">
        <v>371</v>
      </c>
      <c r="C1276" s="88" t="s">
        <v>1742</v>
      </c>
      <c r="D1276" t="str">
        <f t="shared" si="18"/>
        <v>SELECTEL INC</v>
      </c>
      <c r="E1276"/>
      <c r="F1276"/>
    </row>
    <row r="1277" spans="1:6" ht="21" customHeight="1" x14ac:dyDescent="0.2">
      <c r="A1277" s="88">
        <v>8468</v>
      </c>
      <c r="B1277" s="89" t="s">
        <v>370</v>
      </c>
      <c r="C1277" s="88" t="s">
        <v>54</v>
      </c>
      <c r="D1277" t="str">
        <f t="shared" si="18"/>
        <v>BROADVOX-CLEC</v>
      </c>
      <c r="E1277"/>
      <c r="F1277"/>
    </row>
    <row r="1278" spans="1:6" ht="21" customHeight="1" x14ac:dyDescent="0.2">
      <c r="A1278" s="88">
        <v>8469</v>
      </c>
      <c r="B1278" s="89" t="s">
        <v>370</v>
      </c>
      <c r="C1278" s="88" t="s">
        <v>55</v>
      </c>
      <c r="D1278" t="str">
        <f t="shared" ref="D1278:D1341" si="19">+C1278</f>
        <v>SIAFU TELECOMMUNICATIONS LLC</v>
      </c>
      <c r="E1278"/>
      <c r="F1278"/>
    </row>
    <row r="1279" spans="1:6" ht="21" customHeight="1" x14ac:dyDescent="0.2">
      <c r="A1279" s="88">
        <v>8470</v>
      </c>
      <c r="B1279" s="89" t="s">
        <v>370</v>
      </c>
      <c r="C1279" s="88" t="s">
        <v>56</v>
      </c>
      <c r="D1279" t="str">
        <f t="shared" si="19"/>
        <v>ENTELEGENT SOLUTIONS INC</v>
      </c>
      <c r="E1279"/>
      <c r="F1279"/>
    </row>
    <row r="1280" spans="1:6" ht="21" customHeight="1" x14ac:dyDescent="0.2">
      <c r="A1280" s="88">
        <v>8471</v>
      </c>
      <c r="B1280" s="89" t="s">
        <v>371</v>
      </c>
      <c r="C1280" s="88" t="s">
        <v>1743</v>
      </c>
      <c r="D1280" t="str">
        <f t="shared" si="19"/>
        <v>ROUND UP CITY TELECOM LLC</v>
      </c>
      <c r="E1280"/>
      <c r="F1280"/>
    </row>
    <row r="1281" spans="1:6" ht="21" customHeight="1" x14ac:dyDescent="0.2">
      <c r="A1281" s="88">
        <v>8472</v>
      </c>
      <c r="B1281" s="89" t="s">
        <v>370</v>
      </c>
      <c r="C1281" s="88" t="s">
        <v>423</v>
      </c>
      <c r="D1281" t="str">
        <f t="shared" si="19"/>
        <v>KAJEET INC</v>
      </c>
      <c r="E1281"/>
      <c r="F1281"/>
    </row>
    <row r="1282" spans="1:6" ht="21" customHeight="1" x14ac:dyDescent="0.2">
      <c r="A1282" s="88">
        <v>8474</v>
      </c>
      <c r="B1282" s="89" t="s">
        <v>370</v>
      </c>
      <c r="C1282" s="88" t="s">
        <v>57</v>
      </c>
      <c r="D1282" t="str">
        <f t="shared" si="19"/>
        <v>BRASADA RANCH UTILITY COMPANY</v>
      </c>
      <c r="E1282"/>
      <c r="F1282"/>
    </row>
    <row r="1283" spans="1:6" ht="21" customHeight="1" x14ac:dyDescent="0.2">
      <c r="A1283" s="88">
        <v>8475</v>
      </c>
      <c r="B1283" s="89" t="s">
        <v>370</v>
      </c>
      <c r="C1283" s="88" t="s">
        <v>424</v>
      </c>
      <c r="D1283" t="str">
        <f t="shared" si="19"/>
        <v>TOTAL CALL MOBILE INC</v>
      </c>
      <c r="E1283"/>
      <c r="F1283"/>
    </row>
    <row r="1284" spans="1:6" ht="21" customHeight="1" x14ac:dyDescent="0.2">
      <c r="A1284" s="88">
        <v>8477</v>
      </c>
      <c r="B1284" s="89" t="s">
        <v>370</v>
      </c>
      <c r="C1284" s="88" t="s">
        <v>234</v>
      </c>
      <c r="D1284" t="str">
        <f t="shared" si="19"/>
        <v>GREENFLY NETWORKS INC</v>
      </c>
      <c r="E1284"/>
      <c r="F1284"/>
    </row>
    <row r="1285" spans="1:6" ht="21" customHeight="1" x14ac:dyDescent="0.2">
      <c r="A1285" s="88">
        <v>8478</v>
      </c>
      <c r="B1285" s="89" t="s">
        <v>370</v>
      </c>
      <c r="C1285" s="88" t="s">
        <v>235</v>
      </c>
      <c r="D1285" t="str">
        <f t="shared" si="19"/>
        <v>PAY TEL COMMUNICATIONS INC</v>
      </c>
      <c r="E1285"/>
      <c r="F1285"/>
    </row>
    <row r="1286" spans="1:6" ht="21" customHeight="1" x14ac:dyDescent="0.2">
      <c r="A1286" s="88">
        <v>8479</v>
      </c>
      <c r="B1286" s="89" t="s">
        <v>371</v>
      </c>
      <c r="C1286" s="88" t="s">
        <v>1744</v>
      </c>
      <c r="D1286" t="str">
        <f t="shared" si="19"/>
        <v>COMMUNICATION TELEFONICAS LATINAS CORP</v>
      </c>
      <c r="E1286"/>
      <c r="F1286"/>
    </row>
    <row r="1287" spans="1:6" ht="21" customHeight="1" x14ac:dyDescent="0.2">
      <c r="A1287" s="88">
        <v>8482</v>
      </c>
      <c r="B1287" s="89" t="s">
        <v>370</v>
      </c>
      <c r="C1287" s="88" t="s">
        <v>425</v>
      </c>
      <c r="D1287" t="str">
        <f t="shared" si="19"/>
        <v>CONEXIONS LLC</v>
      </c>
      <c r="E1287"/>
      <c r="F1287"/>
    </row>
    <row r="1288" spans="1:6" ht="21" customHeight="1" x14ac:dyDescent="0.2">
      <c r="A1288" s="88">
        <v>8485</v>
      </c>
      <c r="B1288" s="89" t="s">
        <v>370</v>
      </c>
      <c r="C1288" s="88" t="s">
        <v>376</v>
      </c>
      <c r="D1288" t="str">
        <f t="shared" si="19"/>
        <v>VELOCITY A MANAGED SERVICES COMPANY INC</v>
      </c>
      <c r="E1288"/>
      <c r="F1288"/>
    </row>
    <row r="1289" spans="1:6" ht="21" customHeight="1" x14ac:dyDescent="0.2">
      <c r="A1289" s="88">
        <v>8486</v>
      </c>
      <c r="B1289" s="89" t="s">
        <v>371</v>
      </c>
      <c r="C1289" s="88" t="s">
        <v>1745</v>
      </c>
      <c r="D1289" t="str">
        <f t="shared" si="19"/>
        <v>TELESPAN COMMUNICATIONS LLC</v>
      </c>
      <c r="E1289"/>
      <c r="F1289"/>
    </row>
    <row r="1290" spans="1:6" ht="21" customHeight="1" x14ac:dyDescent="0.2">
      <c r="A1290" s="88">
        <v>8487</v>
      </c>
      <c r="B1290" s="89" t="s">
        <v>371</v>
      </c>
      <c r="C1290" s="88" t="s">
        <v>1746</v>
      </c>
      <c r="D1290" t="str">
        <f t="shared" si="19"/>
        <v>PUBLIC WIRELESS INC</v>
      </c>
      <c r="E1290"/>
      <c r="F1290"/>
    </row>
    <row r="1291" spans="1:6" ht="21" customHeight="1" x14ac:dyDescent="0.2">
      <c r="A1291" s="88">
        <v>8488</v>
      </c>
      <c r="B1291" s="89" t="s">
        <v>371</v>
      </c>
      <c r="C1291" s="88" t="s">
        <v>1747</v>
      </c>
      <c r="D1291" t="str">
        <f t="shared" si="19"/>
        <v>SAY-HEY INC</v>
      </c>
      <c r="E1291"/>
      <c r="F1291"/>
    </row>
    <row r="1292" spans="1:6" ht="21" customHeight="1" x14ac:dyDescent="0.2">
      <c r="A1292" s="88">
        <v>8489</v>
      </c>
      <c r="B1292" s="89" t="s">
        <v>371</v>
      </c>
      <c r="C1292" s="88" t="s">
        <v>1748</v>
      </c>
      <c r="D1292" t="str">
        <f t="shared" si="19"/>
        <v>ONELINK COMMUNICATIONS INC</v>
      </c>
      <c r="E1292"/>
      <c r="F1292"/>
    </row>
    <row r="1293" spans="1:6" ht="21" customHeight="1" x14ac:dyDescent="0.2">
      <c r="A1293" s="88">
        <v>8490</v>
      </c>
      <c r="B1293" s="89" t="s">
        <v>370</v>
      </c>
      <c r="C1293" s="88" t="s">
        <v>303</v>
      </c>
      <c r="D1293" t="str">
        <f t="shared" si="19"/>
        <v>AIRUS INC</v>
      </c>
      <c r="E1293"/>
      <c r="F1293"/>
    </row>
    <row r="1294" spans="1:6" ht="21" customHeight="1" x14ac:dyDescent="0.2">
      <c r="A1294" s="88">
        <v>8491</v>
      </c>
      <c r="B1294" s="89" t="s">
        <v>371</v>
      </c>
      <c r="C1294" s="88" t="s">
        <v>1749</v>
      </c>
      <c r="D1294" t="str">
        <f t="shared" si="19"/>
        <v>LIFECONNEX TELECOM LLC</v>
      </c>
      <c r="E1294"/>
      <c r="F1294"/>
    </row>
    <row r="1295" spans="1:6" ht="21" customHeight="1" x14ac:dyDescent="0.2">
      <c r="A1295" s="88">
        <v>8492</v>
      </c>
      <c r="B1295" s="89" t="s">
        <v>370</v>
      </c>
      <c r="C1295" s="88" t="s">
        <v>426</v>
      </c>
      <c r="D1295" t="str">
        <f t="shared" si="19"/>
        <v>SIRO WIRELESS, LLC</v>
      </c>
      <c r="E1295"/>
      <c r="F1295"/>
    </row>
    <row r="1296" spans="1:6" ht="21" customHeight="1" x14ac:dyDescent="0.2">
      <c r="A1296" s="88">
        <v>8493</v>
      </c>
      <c r="B1296" s="89" t="s">
        <v>370</v>
      </c>
      <c r="C1296" s="88" t="s">
        <v>237</v>
      </c>
      <c r="D1296" t="str">
        <f t="shared" si="19"/>
        <v>NEXTGEN COMMUNICATIONS INC</v>
      </c>
      <c r="E1296"/>
      <c r="F1296"/>
    </row>
    <row r="1297" spans="1:6" ht="21" customHeight="1" x14ac:dyDescent="0.2">
      <c r="A1297" s="88">
        <v>8494</v>
      </c>
      <c r="B1297" s="89" t="s">
        <v>371</v>
      </c>
      <c r="C1297" s="88" t="s">
        <v>1750</v>
      </c>
      <c r="D1297" t="str">
        <f t="shared" si="19"/>
        <v>MBC TELECOM LLC</v>
      </c>
      <c r="E1297"/>
      <c r="F1297"/>
    </row>
    <row r="1298" spans="1:6" ht="21" customHeight="1" x14ac:dyDescent="0.2">
      <c r="A1298" s="88">
        <v>8495</v>
      </c>
      <c r="B1298" s="89" t="s">
        <v>370</v>
      </c>
      <c r="C1298" s="88" t="s">
        <v>238</v>
      </c>
      <c r="D1298" t="str">
        <f t="shared" si="19"/>
        <v>CONSOLIDATED TELECOM INC</v>
      </c>
      <c r="E1298"/>
      <c r="F1298"/>
    </row>
    <row r="1299" spans="1:6" ht="21" customHeight="1" x14ac:dyDescent="0.2">
      <c r="A1299" s="88">
        <v>8497</v>
      </c>
      <c r="B1299" s="89" t="s">
        <v>371</v>
      </c>
      <c r="C1299" s="88" t="s">
        <v>1751</v>
      </c>
      <c r="D1299" t="str">
        <f t="shared" si="19"/>
        <v>ZAYO BANDWIDTH LLC</v>
      </c>
      <c r="E1299"/>
      <c r="F1299"/>
    </row>
    <row r="1300" spans="1:6" ht="21" customHeight="1" x14ac:dyDescent="0.2">
      <c r="A1300" s="88">
        <v>8498</v>
      </c>
      <c r="B1300" s="89" t="s">
        <v>370</v>
      </c>
      <c r="C1300" s="88" t="s">
        <v>377</v>
      </c>
      <c r="D1300" t="str">
        <f t="shared" si="19"/>
        <v>WHOLESAIL NETWORKS LLC</v>
      </c>
      <c r="E1300"/>
      <c r="F1300"/>
    </row>
    <row r="1301" spans="1:6" ht="21" customHeight="1" x14ac:dyDescent="0.2">
      <c r="A1301" s="88">
        <v>8499</v>
      </c>
      <c r="B1301" s="89" t="s">
        <v>371</v>
      </c>
      <c r="C1301" s="88" t="s">
        <v>1752</v>
      </c>
      <c r="D1301" t="str">
        <f t="shared" si="19"/>
        <v>IMPACT TELECOM INC</v>
      </c>
      <c r="E1301"/>
      <c r="F1301"/>
    </row>
    <row r="1302" spans="1:6" ht="21" customHeight="1" x14ac:dyDescent="0.2">
      <c r="A1302" s="88">
        <v>8500</v>
      </c>
      <c r="B1302" s="89" t="s">
        <v>371</v>
      </c>
      <c r="C1302" s="88" t="s">
        <v>1753</v>
      </c>
      <c r="D1302" t="str">
        <f t="shared" si="19"/>
        <v>PACIFIC TELECOM COMMUNICATIONS GROUP INC</v>
      </c>
      <c r="E1302"/>
      <c r="F1302"/>
    </row>
    <row r="1303" spans="1:6" ht="21" customHeight="1" x14ac:dyDescent="0.2">
      <c r="A1303" s="88">
        <v>8502</v>
      </c>
      <c r="B1303" s="89" t="s">
        <v>370</v>
      </c>
      <c r="C1303" s="88" t="s">
        <v>239</v>
      </c>
      <c r="D1303" t="str">
        <f t="shared" si="19"/>
        <v>WARM SPRINGS TELECOMMUNICATIONS COMPANY</v>
      </c>
      <c r="E1303"/>
      <c r="F1303"/>
    </row>
    <row r="1304" spans="1:6" ht="21" customHeight="1" x14ac:dyDescent="0.2">
      <c r="A1304" s="88">
        <v>8503</v>
      </c>
      <c r="B1304" s="89" t="s">
        <v>370</v>
      </c>
      <c r="C1304" s="88" t="s">
        <v>240</v>
      </c>
      <c r="D1304" t="str">
        <f t="shared" si="19"/>
        <v>DISCOUNT LONG DISTANCE LLC</v>
      </c>
      <c r="E1304"/>
      <c r="F1304"/>
    </row>
    <row r="1305" spans="1:6" ht="21" customHeight="1" x14ac:dyDescent="0.2">
      <c r="A1305" s="88">
        <v>8504</v>
      </c>
      <c r="B1305" s="89" t="s">
        <v>371</v>
      </c>
      <c r="C1305" s="88" t="s">
        <v>1754</v>
      </c>
      <c r="D1305" t="str">
        <f t="shared" si="19"/>
        <v>AMERICAN DIAL TONE INC</v>
      </c>
      <c r="E1305"/>
      <c r="F1305"/>
    </row>
    <row r="1306" spans="1:6" ht="21" customHeight="1" x14ac:dyDescent="0.2">
      <c r="A1306" s="88">
        <v>8505</v>
      </c>
      <c r="B1306" s="89" t="s">
        <v>370</v>
      </c>
      <c r="C1306" s="88" t="s">
        <v>166</v>
      </c>
      <c r="D1306" t="str">
        <f t="shared" si="19"/>
        <v>FRONTIER COMMUNICATIONS ONLINE AND LONG DISTANCE INC</v>
      </c>
      <c r="E1306"/>
      <c r="F1306"/>
    </row>
    <row r="1307" spans="1:6" ht="21" customHeight="1" x14ac:dyDescent="0.2">
      <c r="A1307" s="88">
        <v>8507</v>
      </c>
      <c r="B1307" s="89" t="s">
        <v>371</v>
      </c>
      <c r="C1307" s="88" t="s">
        <v>1755</v>
      </c>
      <c r="D1307" t="str">
        <f t="shared" si="19"/>
        <v>BELLERUD COMMUNICATIONS LLC</v>
      </c>
      <c r="E1307"/>
      <c r="F1307"/>
    </row>
    <row r="1308" spans="1:6" ht="21" customHeight="1" x14ac:dyDescent="0.2">
      <c r="A1308" s="88">
        <v>8508</v>
      </c>
      <c r="B1308" s="89" t="s">
        <v>371</v>
      </c>
      <c r="C1308" s="88" t="s">
        <v>1756</v>
      </c>
      <c r="D1308" t="str">
        <f t="shared" si="19"/>
        <v>TRIARCH MARKETING INC</v>
      </c>
      <c r="E1308"/>
      <c r="F1308"/>
    </row>
    <row r="1309" spans="1:6" ht="21" customHeight="1" x14ac:dyDescent="0.2">
      <c r="A1309" s="88">
        <v>8509</v>
      </c>
      <c r="B1309" s="89" t="s">
        <v>370</v>
      </c>
      <c r="C1309" s="88" t="s">
        <v>241</v>
      </c>
      <c r="D1309" t="str">
        <f t="shared" si="19"/>
        <v>TRUSTID INC</v>
      </c>
      <c r="E1309"/>
      <c r="F1309"/>
    </row>
    <row r="1310" spans="1:6" ht="21" customHeight="1" x14ac:dyDescent="0.2">
      <c r="A1310" s="88">
        <v>8533</v>
      </c>
      <c r="B1310" s="89" t="s">
        <v>371</v>
      </c>
      <c r="C1310" s="88" t="s">
        <v>1757</v>
      </c>
      <c r="D1310" t="str">
        <f t="shared" si="19"/>
        <v>JILAPUHN INC D/B/A STATESIDE COMMUNICATIONS</v>
      </c>
      <c r="E1310"/>
      <c r="F1310"/>
    </row>
    <row r="1311" spans="1:6" ht="21" customHeight="1" x14ac:dyDescent="0.2">
      <c r="A1311" s="88">
        <v>8534</v>
      </c>
      <c r="B1311" s="89" t="s">
        <v>370</v>
      </c>
      <c r="C1311" s="88" t="s">
        <v>167</v>
      </c>
      <c r="D1311" t="str">
        <f t="shared" si="19"/>
        <v>DATAVISION COMMUNICATIONS LLC</v>
      </c>
      <c r="E1311"/>
      <c r="F1311"/>
    </row>
    <row r="1312" spans="1:6" ht="21" customHeight="1" x14ac:dyDescent="0.2">
      <c r="A1312" s="88">
        <v>8535</v>
      </c>
      <c r="B1312" s="89" t="s">
        <v>371</v>
      </c>
      <c r="C1312" s="88" t="s">
        <v>1758</v>
      </c>
      <c r="D1312" t="str">
        <f t="shared" si="19"/>
        <v>TELEUNO INC</v>
      </c>
      <c r="E1312"/>
      <c r="F1312"/>
    </row>
    <row r="1313" spans="1:6" ht="21" customHeight="1" x14ac:dyDescent="0.2">
      <c r="A1313" s="88">
        <v>8536</v>
      </c>
      <c r="B1313" s="89" t="s">
        <v>371</v>
      </c>
      <c r="C1313" s="88" t="s">
        <v>1759</v>
      </c>
      <c r="D1313" t="str">
        <f t="shared" si="19"/>
        <v>TELEDIAS COMMUNICATIONS INC</v>
      </c>
      <c r="E1313"/>
      <c r="F1313"/>
    </row>
    <row r="1314" spans="1:6" ht="21" customHeight="1" x14ac:dyDescent="0.2">
      <c r="A1314" s="88">
        <v>8537</v>
      </c>
      <c r="B1314" s="89" t="s">
        <v>370</v>
      </c>
      <c r="C1314" s="88" t="s">
        <v>286</v>
      </c>
      <c r="D1314" t="str">
        <f t="shared" si="19"/>
        <v>DISHNET WIRELINE L.L.C.</v>
      </c>
      <c r="E1314"/>
      <c r="F1314"/>
    </row>
    <row r="1315" spans="1:6" ht="21" customHeight="1" x14ac:dyDescent="0.2">
      <c r="A1315" s="88">
        <v>8539</v>
      </c>
      <c r="B1315" s="89" t="s">
        <v>370</v>
      </c>
      <c r="C1315" s="88" t="s">
        <v>168</v>
      </c>
      <c r="D1315" t="str">
        <f t="shared" si="19"/>
        <v>CREXENDO BUSINESS SOLUTIONS INC</v>
      </c>
      <c r="E1315"/>
      <c r="F1315"/>
    </row>
    <row r="1316" spans="1:6" ht="21" customHeight="1" x14ac:dyDescent="0.2">
      <c r="A1316" s="88">
        <v>8540</v>
      </c>
      <c r="B1316" s="89" t="s">
        <v>371</v>
      </c>
      <c r="C1316" s="88" t="s">
        <v>1760</v>
      </c>
      <c r="D1316" t="str">
        <f t="shared" si="19"/>
        <v>MIDWESTERN TELECOMMUNICATIONS INCORPORATED</v>
      </c>
      <c r="E1316"/>
      <c r="F1316"/>
    </row>
    <row r="1317" spans="1:6" ht="21" customHeight="1" x14ac:dyDescent="0.2">
      <c r="A1317" s="88">
        <v>8541</v>
      </c>
      <c r="B1317" s="89" t="s">
        <v>370</v>
      </c>
      <c r="C1317" s="88" t="s">
        <v>173</v>
      </c>
      <c r="D1317" t="str">
        <f t="shared" si="19"/>
        <v>FATBEAM LLC</v>
      </c>
      <c r="E1317"/>
      <c r="F1317"/>
    </row>
    <row r="1318" spans="1:6" ht="21" customHeight="1" x14ac:dyDescent="0.2">
      <c r="A1318" s="88">
        <v>8542</v>
      </c>
      <c r="B1318" s="89" t="s">
        <v>371</v>
      </c>
      <c r="C1318" s="88" t="s">
        <v>1761</v>
      </c>
      <c r="D1318" t="str">
        <f t="shared" si="19"/>
        <v>CASCADE DIVIDE COMMUNICATIONS INC</v>
      </c>
      <c r="E1318"/>
      <c r="F1318"/>
    </row>
    <row r="1319" spans="1:6" ht="21" customHeight="1" x14ac:dyDescent="0.2">
      <c r="A1319" s="88">
        <v>8543</v>
      </c>
      <c r="B1319" s="89" t="s">
        <v>371</v>
      </c>
      <c r="C1319" s="88" t="s">
        <v>1762</v>
      </c>
      <c r="D1319" t="str">
        <f t="shared" si="19"/>
        <v>LATTICE INCORPORATED</v>
      </c>
      <c r="E1319"/>
      <c r="F1319"/>
    </row>
    <row r="1320" spans="1:6" ht="21" customHeight="1" x14ac:dyDescent="0.2">
      <c r="A1320" s="88">
        <v>8545</v>
      </c>
      <c r="B1320" s="89" t="s">
        <v>371</v>
      </c>
      <c r="C1320" s="88" t="s">
        <v>1763</v>
      </c>
      <c r="D1320" t="str">
        <f t="shared" si="19"/>
        <v>ANTHEM TELECOM LLC</v>
      </c>
      <c r="E1320"/>
      <c r="F1320"/>
    </row>
    <row r="1321" spans="1:6" ht="21" customHeight="1" x14ac:dyDescent="0.2">
      <c r="A1321" s="88">
        <v>8546</v>
      </c>
      <c r="B1321" s="89" t="s">
        <v>371</v>
      </c>
      <c r="C1321" s="88" t="s">
        <v>1764</v>
      </c>
      <c r="D1321" t="str">
        <f t="shared" si="19"/>
        <v>BUSINESS COVERAGE CENTRE LLC</v>
      </c>
      <c r="E1321"/>
      <c r="F1321"/>
    </row>
    <row r="1322" spans="1:6" ht="21" customHeight="1" x14ac:dyDescent="0.2">
      <c r="A1322" s="88">
        <v>8547</v>
      </c>
      <c r="B1322" s="89" t="s">
        <v>371</v>
      </c>
      <c r="C1322" s="88" t="s">
        <v>1765</v>
      </c>
      <c r="D1322" t="str">
        <f t="shared" si="19"/>
        <v>RHF COM LLC</v>
      </c>
      <c r="E1322"/>
      <c r="F1322"/>
    </row>
    <row r="1323" spans="1:6" ht="21" customHeight="1" x14ac:dyDescent="0.2">
      <c r="A1323" s="88">
        <v>8548</v>
      </c>
      <c r="B1323" s="89" t="s">
        <v>370</v>
      </c>
      <c r="C1323" s="88" t="s">
        <v>174</v>
      </c>
      <c r="D1323" t="str">
        <f t="shared" si="19"/>
        <v>WIMACTEL INC</v>
      </c>
      <c r="E1323"/>
      <c r="F1323"/>
    </row>
    <row r="1324" spans="1:6" ht="21" customHeight="1" x14ac:dyDescent="0.2">
      <c r="A1324" s="88">
        <v>8549</v>
      </c>
      <c r="B1324" s="89" t="s">
        <v>371</v>
      </c>
      <c r="C1324" s="88" t="s">
        <v>1766</v>
      </c>
      <c r="D1324" t="str">
        <f t="shared" si="19"/>
        <v>PUBLIC INTEREST NETWORK SERVICES INC</v>
      </c>
      <c r="E1324"/>
      <c r="F1324"/>
    </row>
    <row r="1325" spans="1:6" ht="21" customHeight="1" x14ac:dyDescent="0.2">
      <c r="A1325" s="88">
        <v>8550</v>
      </c>
      <c r="B1325" s="89" t="s">
        <v>371</v>
      </c>
      <c r="C1325" s="88" t="s">
        <v>1767</v>
      </c>
      <c r="D1325" t="str">
        <f t="shared" si="19"/>
        <v>WINDSTREAM NUVOX LLC</v>
      </c>
      <c r="E1325"/>
      <c r="F1325"/>
    </row>
    <row r="1326" spans="1:6" ht="21" customHeight="1" x14ac:dyDescent="0.2">
      <c r="A1326" s="88">
        <v>8551</v>
      </c>
      <c r="B1326" s="89" t="s">
        <v>370</v>
      </c>
      <c r="C1326" s="88" t="s">
        <v>427</v>
      </c>
      <c r="D1326" t="str">
        <f t="shared" si="19"/>
        <v>AZTECA MOBILE LLC</v>
      </c>
      <c r="E1326"/>
      <c r="F1326"/>
    </row>
    <row r="1327" spans="1:6" ht="21" customHeight="1" x14ac:dyDescent="0.2">
      <c r="A1327" s="88">
        <v>8552</v>
      </c>
      <c r="B1327" s="89" t="s">
        <v>370</v>
      </c>
      <c r="C1327" s="88" t="s">
        <v>428</v>
      </c>
      <c r="D1327" t="str">
        <f t="shared" si="19"/>
        <v>AFFINITY MOBILE LLC</v>
      </c>
      <c r="E1327"/>
      <c r="F1327"/>
    </row>
    <row r="1328" spans="1:6" ht="21" customHeight="1" x14ac:dyDescent="0.2">
      <c r="A1328" s="88">
        <v>8553</v>
      </c>
      <c r="B1328" s="89" t="s">
        <v>371</v>
      </c>
      <c r="C1328" s="88" t="s">
        <v>1768</v>
      </c>
      <c r="D1328" t="str">
        <f t="shared" si="19"/>
        <v>WALLOWA VALLEY NETWORKS LLC</v>
      </c>
      <c r="E1328"/>
      <c r="F1328"/>
    </row>
    <row r="1329" spans="1:6" ht="21" customHeight="1" x14ac:dyDescent="0.2">
      <c r="A1329" s="88">
        <v>8554</v>
      </c>
      <c r="B1329" s="89" t="s">
        <v>371</v>
      </c>
      <c r="C1329" s="88" t="s">
        <v>1769</v>
      </c>
      <c r="D1329" t="str">
        <f t="shared" si="19"/>
        <v>MOUNT ANGEL TELEPHONE COMPANY</v>
      </c>
      <c r="E1329"/>
      <c r="F1329"/>
    </row>
    <row r="1330" spans="1:6" ht="21" customHeight="1" x14ac:dyDescent="0.2">
      <c r="A1330" s="88">
        <v>8557</v>
      </c>
      <c r="B1330" s="89" t="s">
        <v>370</v>
      </c>
      <c r="C1330" s="88" t="s">
        <v>271</v>
      </c>
      <c r="D1330" t="str">
        <f t="shared" si="19"/>
        <v>GC PIVOTAL LLC</v>
      </c>
      <c r="E1330"/>
      <c r="F1330"/>
    </row>
    <row r="1331" spans="1:6" ht="21" customHeight="1" x14ac:dyDescent="0.2">
      <c r="A1331" s="88">
        <v>8558</v>
      </c>
      <c r="B1331" s="89" t="s">
        <v>371</v>
      </c>
      <c r="C1331" s="88" t="s">
        <v>1770</v>
      </c>
      <c r="D1331" t="str">
        <f t="shared" si="19"/>
        <v>CONECTADO INC</v>
      </c>
      <c r="E1331"/>
      <c r="F1331"/>
    </row>
    <row r="1332" spans="1:6" ht="21" customHeight="1" x14ac:dyDescent="0.2">
      <c r="A1332" s="88">
        <v>8559</v>
      </c>
      <c r="B1332" s="89" t="s">
        <v>370</v>
      </c>
      <c r="C1332" s="88" t="s">
        <v>272</v>
      </c>
      <c r="D1332" t="str">
        <f t="shared" si="19"/>
        <v>ZAYO GROUP LLC</v>
      </c>
      <c r="E1332"/>
      <c r="F1332"/>
    </row>
    <row r="1333" spans="1:6" ht="21" customHeight="1" x14ac:dyDescent="0.2">
      <c r="A1333" s="88">
        <v>8560</v>
      </c>
      <c r="B1333" s="89" t="s">
        <v>371</v>
      </c>
      <c r="C1333" s="88" t="s">
        <v>1771</v>
      </c>
      <c r="D1333" t="str">
        <f t="shared" si="19"/>
        <v>RESIDENTIAL LONG DISTANCE INC</v>
      </c>
      <c r="E1333"/>
      <c r="F1333"/>
    </row>
    <row r="1334" spans="1:6" ht="21" customHeight="1" x14ac:dyDescent="0.2">
      <c r="A1334" s="88">
        <v>8561</v>
      </c>
      <c r="B1334" s="89" t="s">
        <v>370</v>
      </c>
      <c r="C1334" s="88" t="s">
        <v>429</v>
      </c>
      <c r="D1334" t="str">
        <f t="shared" si="19"/>
        <v>ALLIED WIRELESS COMMUNICATIONS CORPORATION</v>
      </c>
      <c r="E1334"/>
      <c r="F1334"/>
    </row>
    <row r="1335" spans="1:6" ht="21" customHeight="1" x14ac:dyDescent="0.2">
      <c r="A1335" s="88">
        <v>8562</v>
      </c>
      <c r="B1335" s="89" t="s">
        <v>370</v>
      </c>
      <c r="C1335" s="88" t="s">
        <v>430</v>
      </c>
      <c r="D1335" t="str">
        <f t="shared" si="19"/>
        <v>RURAL CELLULAR CORPORATION</v>
      </c>
      <c r="E1335"/>
      <c r="F1335"/>
    </row>
    <row r="1336" spans="1:6" ht="21" customHeight="1" x14ac:dyDescent="0.2">
      <c r="A1336" s="88">
        <v>8566</v>
      </c>
      <c r="B1336" s="89" t="s">
        <v>370</v>
      </c>
      <c r="C1336" s="88" t="s">
        <v>278</v>
      </c>
      <c r="D1336" t="str">
        <f t="shared" si="19"/>
        <v>NETWOLVES NETWORK SERVICES LLC</v>
      </c>
      <c r="E1336"/>
      <c r="F1336"/>
    </row>
    <row r="1337" spans="1:6" ht="21" customHeight="1" x14ac:dyDescent="0.2">
      <c r="A1337" s="88">
        <v>8567</v>
      </c>
      <c r="B1337" s="89" t="s">
        <v>371</v>
      </c>
      <c r="C1337" s="88" t="s">
        <v>1772</v>
      </c>
      <c r="D1337" t="str">
        <f t="shared" si="19"/>
        <v>O1 COMMUNICATIONS WEST LLC</v>
      </c>
      <c r="E1337"/>
      <c r="F1337"/>
    </row>
    <row r="1338" spans="1:6" ht="21" customHeight="1" x14ac:dyDescent="0.2">
      <c r="A1338" s="88">
        <v>8568</v>
      </c>
      <c r="B1338" s="89" t="s">
        <v>370</v>
      </c>
      <c r="C1338" s="88" t="s">
        <v>279</v>
      </c>
      <c r="D1338" t="str">
        <f t="shared" si="19"/>
        <v>WTECHLINK INCORPORATED</v>
      </c>
      <c r="E1338"/>
      <c r="F1338"/>
    </row>
    <row r="1339" spans="1:6" ht="21" customHeight="1" x14ac:dyDescent="0.2">
      <c r="A1339" s="88">
        <v>8569</v>
      </c>
      <c r="B1339" s="89" t="s">
        <v>370</v>
      </c>
      <c r="C1339" s="88" t="s">
        <v>431</v>
      </c>
      <c r="D1339" t="str">
        <f t="shared" si="19"/>
        <v>AT&amp;T MOBILITY WIRELESS OPERATIONS HOLDINGS LLC</v>
      </c>
      <c r="E1339"/>
      <c r="F1339"/>
    </row>
    <row r="1340" spans="1:6" ht="21" customHeight="1" x14ac:dyDescent="0.2">
      <c r="A1340" s="88">
        <v>8570</v>
      </c>
      <c r="B1340" s="89" t="s">
        <v>370</v>
      </c>
      <c r="C1340" s="88" t="s">
        <v>432</v>
      </c>
      <c r="D1340" t="str">
        <f t="shared" si="19"/>
        <v>AT&amp;T MOBILITY WIRELESS OPERATIONS HOLDINGS INC</v>
      </c>
      <c r="E1340"/>
      <c r="F1340"/>
    </row>
    <row r="1341" spans="1:6" ht="21" customHeight="1" x14ac:dyDescent="0.2">
      <c r="A1341" s="88">
        <v>8571</v>
      </c>
      <c r="B1341" s="89" t="s">
        <v>370</v>
      </c>
      <c r="C1341" s="88" t="s">
        <v>132</v>
      </c>
      <c r="D1341" t="str">
        <f t="shared" si="19"/>
        <v>MIDVALE TELEPHONE EXCHANGE INC</v>
      </c>
      <c r="E1341"/>
      <c r="F1341"/>
    </row>
    <row r="1342" spans="1:6" ht="21" customHeight="1" x14ac:dyDescent="0.2">
      <c r="A1342" s="88">
        <v>8573</v>
      </c>
      <c r="B1342" s="89" t="s">
        <v>370</v>
      </c>
      <c r="C1342" s="88" t="s">
        <v>280</v>
      </c>
      <c r="D1342" t="str">
        <f t="shared" ref="D1342:D1405" si="20">+C1342</f>
        <v>LANE COUNCIL OF GOVERNMENTS</v>
      </c>
      <c r="E1342"/>
      <c r="F1342"/>
    </row>
    <row r="1343" spans="1:6" ht="21" customHeight="1" x14ac:dyDescent="0.2">
      <c r="A1343" s="88">
        <v>8574</v>
      </c>
      <c r="B1343" s="89" t="s">
        <v>371</v>
      </c>
      <c r="C1343" s="88" t="s">
        <v>1773</v>
      </c>
      <c r="D1343" t="str">
        <f t="shared" si="20"/>
        <v>MEGAPATH CORPORATION</v>
      </c>
      <c r="E1343"/>
      <c r="F1343"/>
    </row>
    <row r="1344" spans="1:6" ht="21" customHeight="1" x14ac:dyDescent="0.2">
      <c r="A1344" s="88">
        <v>8576</v>
      </c>
      <c r="B1344" s="89" t="s">
        <v>370</v>
      </c>
      <c r="C1344" s="88" t="s">
        <v>378</v>
      </c>
      <c r="D1344" t="str">
        <f t="shared" si="20"/>
        <v>SPECTROTEL OF THE WEST LLC</v>
      </c>
      <c r="E1344"/>
      <c r="F1344"/>
    </row>
    <row r="1345" spans="1:6" ht="21" customHeight="1" x14ac:dyDescent="0.2">
      <c r="A1345" s="88">
        <v>8577</v>
      </c>
      <c r="B1345" s="89" t="s">
        <v>371</v>
      </c>
      <c r="C1345" s="88" t="s">
        <v>281</v>
      </c>
      <c r="D1345" t="str">
        <f t="shared" si="20"/>
        <v>MOSAIC NETWORX LLC</v>
      </c>
      <c r="E1345"/>
      <c r="F1345"/>
    </row>
    <row r="1346" spans="1:6" ht="21" customHeight="1" x14ac:dyDescent="0.2">
      <c r="A1346" s="88">
        <v>8578</v>
      </c>
      <c r="B1346" s="89" t="s">
        <v>371</v>
      </c>
      <c r="C1346" s="88" t="s">
        <v>1774</v>
      </c>
      <c r="D1346" t="str">
        <f t="shared" si="20"/>
        <v>TOTAL ACCESS TELECOM INC</v>
      </c>
      <c r="E1346"/>
      <c r="F1346"/>
    </row>
    <row r="1347" spans="1:6" ht="21" customHeight="1" x14ac:dyDescent="0.2">
      <c r="A1347" s="88">
        <v>8579</v>
      </c>
      <c r="B1347" s="89" t="s">
        <v>370</v>
      </c>
      <c r="C1347" s="88" t="s">
        <v>287</v>
      </c>
      <c r="D1347" t="str">
        <f t="shared" si="20"/>
        <v>TELMATE LLC</v>
      </c>
      <c r="E1347"/>
      <c r="F1347"/>
    </row>
    <row r="1348" spans="1:6" ht="21" customHeight="1" x14ac:dyDescent="0.2">
      <c r="A1348" s="88">
        <v>8580</v>
      </c>
      <c r="B1348" s="89" t="s">
        <v>370</v>
      </c>
      <c r="C1348" s="88" t="s">
        <v>304</v>
      </c>
      <c r="D1348" t="str">
        <f t="shared" si="20"/>
        <v>ONVOY LLC</v>
      </c>
      <c r="E1348"/>
      <c r="F1348"/>
    </row>
    <row r="1349" spans="1:6" ht="21" customHeight="1" x14ac:dyDescent="0.2">
      <c r="A1349" s="88">
        <v>8581</v>
      </c>
      <c r="B1349" s="89" t="s">
        <v>370</v>
      </c>
      <c r="C1349" s="88" t="s">
        <v>433</v>
      </c>
      <c r="D1349" t="str">
        <f t="shared" si="20"/>
        <v>FLASH WIRELESS LLC</v>
      </c>
      <c r="E1349"/>
      <c r="F1349"/>
    </row>
    <row r="1350" spans="1:6" ht="21" customHeight="1" x14ac:dyDescent="0.2">
      <c r="A1350" s="88">
        <v>8582</v>
      </c>
      <c r="B1350" s="89" t="s">
        <v>370</v>
      </c>
      <c r="C1350" s="88" t="s">
        <v>434</v>
      </c>
      <c r="D1350" t="str">
        <f t="shared" si="20"/>
        <v>YOURTEL AMERICA INC</v>
      </c>
      <c r="E1350"/>
      <c r="F1350"/>
    </row>
    <row r="1351" spans="1:6" ht="21" customHeight="1" x14ac:dyDescent="0.2">
      <c r="A1351" s="88">
        <v>8583</v>
      </c>
      <c r="B1351" s="89" t="s">
        <v>370</v>
      </c>
      <c r="C1351" s="88" t="s">
        <v>288</v>
      </c>
      <c r="D1351" t="str">
        <f t="shared" si="20"/>
        <v>WIDE VOICE LLC</v>
      </c>
      <c r="E1351"/>
      <c r="F1351"/>
    </row>
    <row r="1352" spans="1:6" ht="21" customHeight="1" x14ac:dyDescent="0.2">
      <c r="A1352" s="88">
        <v>8584</v>
      </c>
      <c r="B1352" s="89" t="s">
        <v>371</v>
      </c>
      <c r="C1352" s="88" t="s">
        <v>1775</v>
      </c>
      <c r="D1352" t="str">
        <f t="shared" si="20"/>
        <v>AMERICAN CONNECT SERVICES LLC</v>
      </c>
      <c r="E1352"/>
      <c r="F1352"/>
    </row>
    <row r="1353" spans="1:6" ht="21" customHeight="1" x14ac:dyDescent="0.2">
      <c r="A1353" s="88">
        <v>8590</v>
      </c>
      <c r="B1353" s="89" t="s">
        <v>371</v>
      </c>
      <c r="C1353" s="88" t="s">
        <v>1776</v>
      </c>
      <c r="D1353" t="str">
        <f t="shared" si="20"/>
        <v>MOVED To 7388</v>
      </c>
      <c r="E1353"/>
      <c r="F1353"/>
    </row>
    <row r="1354" spans="1:6" ht="21" customHeight="1" x14ac:dyDescent="0.2">
      <c r="A1354" s="88">
        <v>8591</v>
      </c>
      <c r="B1354" s="89" t="s">
        <v>371</v>
      </c>
      <c r="C1354" s="88" t="s">
        <v>1777</v>
      </c>
      <c r="D1354" t="str">
        <f t="shared" si="20"/>
        <v>GRS TELECOM INC</v>
      </c>
      <c r="E1354"/>
      <c r="F1354"/>
    </row>
    <row r="1355" spans="1:6" ht="21" customHeight="1" x14ac:dyDescent="0.2">
      <c r="A1355" s="88">
        <v>8592</v>
      </c>
      <c r="B1355" s="89" t="s">
        <v>371</v>
      </c>
      <c r="C1355" s="88" t="s">
        <v>1778</v>
      </c>
      <c r="D1355" t="str">
        <f t="shared" si="20"/>
        <v>LEAP FROG TELECOM LLC</v>
      </c>
      <c r="E1355"/>
      <c r="F1355"/>
    </row>
    <row r="1356" spans="1:6" ht="21" customHeight="1" x14ac:dyDescent="0.2">
      <c r="A1356" s="88">
        <v>8596</v>
      </c>
      <c r="B1356" s="89" t="s">
        <v>371</v>
      </c>
      <c r="C1356" s="88" t="s">
        <v>1779</v>
      </c>
      <c r="D1356" t="str">
        <f t="shared" si="20"/>
        <v>1 800 COLLECT INC</v>
      </c>
      <c r="E1356"/>
      <c r="F1356"/>
    </row>
    <row r="1357" spans="1:6" ht="21" customHeight="1" x14ac:dyDescent="0.2">
      <c r="A1357" s="88">
        <v>8598</v>
      </c>
      <c r="B1357" s="89" t="s">
        <v>371</v>
      </c>
      <c r="C1357" s="88" t="s">
        <v>1780</v>
      </c>
      <c r="D1357" t="str">
        <f t="shared" si="20"/>
        <v>365 WIRELESS LLC</v>
      </c>
      <c r="E1357"/>
      <c r="F1357"/>
    </row>
    <row r="1358" spans="1:6" ht="21" customHeight="1" x14ac:dyDescent="0.2">
      <c r="A1358" s="88">
        <v>8600</v>
      </c>
      <c r="B1358" s="89" t="s">
        <v>371</v>
      </c>
      <c r="C1358" s="88" t="s">
        <v>1781</v>
      </c>
      <c r="D1358" t="str">
        <f t="shared" si="20"/>
        <v>UNWIREDWEST LLC</v>
      </c>
      <c r="E1358"/>
      <c r="F1358"/>
    </row>
    <row r="1359" spans="1:6" ht="21" customHeight="1" x14ac:dyDescent="0.2">
      <c r="A1359" s="88">
        <v>8604</v>
      </c>
      <c r="B1359" s="89" t="s">
        <v>370</v>
      </c>
      <c r="C1359" s="88" t="s">
        <v>435</v>
      </c>
      <c r="D1359" t="str">
        <f t="shared" si="20"/>
        <v>US CONNECT LLC</v>
      </c>
      <c r="E1359"/>
      <c r="F1359"/>
    </row>
    <row r="1360" spans="1:6" ht="21" customHeight="1" x14ac:dyDescent="0.2">
      <c r="A1360" s="88">
        <v>8606</v>
      </c>
      <c r="B1360" s="89" t="s">
        <v>371</v>
      </c>
      <c r="C1360" s="88" t="s">
        <v>1782</v>
      </c>
      <c r="D1360" t="str">
        <f t="shared" si="20"/>
        <v>VOLARIS TELECOM LLC</v>
      </c>
      <c r="E1360"/>
      <c r="F1360"/>
    </row>
    <row r="1361" spans="1:6" ht="21" customHeight="1" x14ac:dyDescent="0.2">
      <c r="A1361" s="88">
        <v>8609</v>
      </c>
      <c r="B1361" s="89" t="s">
        <v>370</v>
      </c>
      <c r="C1361" s="88" t="s">
        <v>436</v>
      </c>
      <c r="D1361" t="str">
        <f t="shared" si="20"/>
        <v>OOMA INC</v>
      </c>
      <c r="E1361"/>
      <c r="F1361"/>
    </row>
    <row r="1362" spans="1:6" ht="21" customHeight="1" x14ac:dyDescent="0.2">
      <c r="A1362" s="88">
        <v>8614</v>
      </c>
      <c r="B1362" s="89" t="s">
        <v>371</v>
      </c>
      <c r="C1362" s="88" t="s">
        <v>1783</v>
      </c>
      <c r="D1362" t="str">
        <f t="shared" si="20"/>
        <v>SUNRIVER COMMUNICATIONS LLC</v>
      </c>
      <c r="E1362"/>
      <c r="F1362"/>
    </row>
    <row r="1363" spans="1:6" ht="21" customHeight="1" x14ac:dyDescent="0.2">
      <c r="A1363" s="88">
        <v>8617</v>
      </c>
      <c r="B1363" s="89" t="s">
        <v>370</v>
      </c>
      <c r="C1363" s="88" t="s">
        <v>293</v>
      </c>
      <c r="D1363" t="str">
        <f t="shared" si="20"/>
        <v>VICTORY TELECOM INC</v>
      </c>
      <c r="E1363"/>
      <c r="F1363"/>
    </row>
    <row r="1364" spans="1:6" ht="21" customHeight="1" x14ac:dyDescent="0.2">
      <c r="A1364" s="88">
        <v>8618</v>
      </c>
      <c r="B1364" s="89" t="s">
        <v>370</v>
      </c>
      <c r="C1364" s="88" t="s">
        <v>437</v>
      </c>
      <c r="D1364" t="str">
        <f t="shared" si="20"/>
        <v>Q LINK WIRELESS LLC</v>
      </c>
      <c r="E1364"/>
      <c r="F1364"/>
    </row>
    <row r="1365" spans="1:6" ht="21" customHeight="1" x14ac:dyDescent="0.2">
      <c r="A1365" s="88">
        <v>8621</v>
      </c>
      <c r="B1365" s="89" t="s">
        <v>370</v>
      </c>
      <c r="C1365" s="88" t="s">
        <v>294</v>
      </c>
      <c r="D1365" t="str">
        <f t="shared" si="20"/>
        <v>FTX NETWORKS LLC</v>
      </c>
      <c r="E1365"/>
      <c r="F1365"/>
    </row>
    <row r="1366" spans="1:6" ht="21" customHeight="1" x14ac:dyDescent="0.2">
      <c r="A1366" s="88">
        <v>8622</v>
      </c>
      <c r="B1366" s="89" t="s">
        <v>370</v>
      </c>
      <c r="C1366" s="88" t="s">
        <v>295</v>
      </c>
      <c r="D1366" t="str">
        <f t="shared" si="20"/>
        <v>EDNETICS INCORPORATED</v>
      </c>
      <c r="E1366"/>
      <c r="F1366"/>
    </row>
    <row r="1367" spans="1:6" ht="21" customHeight="1" x14ac:dyDescent="0.2">
      <c r="A1367" s="88">
        <v>8623</v>
      </c>
      <c r="B1367" s="89" t="s">
        <v>370</v>
      </c>
      <c r="C1367" s="88" t="s">
        <v>702</v>
      </c>
      <c r="D1367" t="str">
        <f t="shared" si="20"/>
        <v>AT&amp;T ENTERPRISES LLC</v>
      </c>
      <c r="E1367"/>
      <c r="F1367"/>
    </row>
    <row r="1368" spans="1:6" ht="21" customHeight="1" x14ac:dyDescent="0.2">
      <c r="A1368" s="88">
        <v>8624</v>
      </c>
      <c r="B1368" s="89" t="s">
        <v>370</v>
      </c>
      <c r="C1368" s="88" t="s">
        <v>438</v>
      </c>
      <c r="D1368" t="str">
        <f t="shared" si="20"/>
        <v>SOLAVEI, LLC</v>
      </c>
      <c r="E1368"/>
      <c r="F1368"/>
    </row>
    <row r="1369" spans="1:6" ht="21" customHeight="1" x14ac:dyDescent="0.2">
      <c r="A1369" s="88">
        <v>8625</v>
      </c>
      <c r="B1369" s="89" t="s">
        <v>370</v>
      </c>
      <c r="C1369" s="88" t="s">
        <v>439</v>
      </c>
      <c r="D1369" t="str">
        <f t="shared" si="20"/>
        <v>PURETALK HOLDINGS, LLC</v>
      </c>
      <c r="E1369"/>
      <c r="F1369"/>
    </row>
    <row r="1370" spans="1:6" ht="21" customHeight="1" x14ac:dyDescent="0.2">
      <c r="A1370" s="88">
        <v>8628</v>
      </c>
      <c r="B1370" s="89" t="s">
        <v>370</v>
      </c>
      <c r="C1370" s="88" t="s">
        <v>296</v>
      </c>
      <c r="D1370" t="str">
        <f t="shared" si="20"/>
        <v>TELEPORT COMMUNICATIONS AMERICA LLC</v>
      </c>
      <c r="E1370"/>
      <c r="F1370"/>
    </row>
    <row r="1371" spans="1:6" ht="21" customHeight="1" x14ac:dyDescent="0.2">
      <c r="A1371" s="88">
        <v>8629</v>
      </c>
      <c r="B1371" s="89" t="s">
        <v>370</v>
      </c>
      <c r="C1371" s="88" t="s">
        <v>440</v>
      </c>
      <c r="D1371" t="str">
        <f t="shared" si="20"/>
        <v>AMERICA’S PHONE GUYS</v>
      </c>
      <c r="E1371"/>
      <c r="F1371"/>
    </row>
    <row r="1372" spans="1:6" ht="21" customHeight="1" x14ac:dyDescent="0.2">
      <c r="A1372" s="88">
        <v>8630</v>
      </c>
      <c r="B1372" s="89" t="s">
        <v>370</v>
      </c>
      <c r="C1372" s="88" t="s">
        <v>441</v>
      </c>
      <c r="D1372" t="str">
        <f t="shared" si="20"/>
        <v>SAFELINK WIRELESS BY TRACFONE</v>
      </c>
      <c r="E1372"/>
      <c r="F1372"/>
    </row>
    <row r="1373" spans="1:6" ht="21" customHeight="1" x14ac:dyDescent="0.2">
      <c r="A1373" s="88">
        <v>8631</v>
      </c>
      <c r="B1373" s="89" t="s">
        <v>370</v>
      </c>
      <c r="C1373" s="88" t="s">
        <v>442</v>
      </c>
      <c r="D1373" t="str">
        <f t="shared" si="20"/>
        <v>GARMIN USA INC</v>
      </c>
      <c r="E1373"/>
      <c r="F1373"/>
    </row>
    <row r="1374" spans="1:6" ht="21" customHeight="1" x14ac:dyDescent="0.2">
      <c r="A1374" s="88">
        <v>8632</v>
      </c>
      <c r="B1374" s="89" t="s">
        <v>370</v>
      </c>
      <c r="C1374" s="88" t="s">
        <v>297</v>
      </c>
      <c r="D1374" t="str">
        <f t="shared" si="20"/>
        <v>ONEVOICE COMMUNICATIONS INC</v>
      </c>
      <c r="E1374"/>
      <c r="F1374"/>
    </row>
    <row r="1375" spans="1:6" ht="21" customHeight="1" x14ac:dyDescent="0.2">
      <c r="A1375" s="88">
        <v>8634</v>
      </c>
      <c r="B1375" s="89" t="s">
        <v>370</v>
      </c>
      <c r="C1375" s="88" t="s">
        <v>298</v>
      </c>
      <c r="D1375" t="str">
        <f t="shared" si="20"/>
        <v>CSI DIGITAL INC</v>
      </c>
      <c r="E1375"/>
      <c r="F1375"/>
    </row>
    <row r="1376" spans="1:6" ht="21" customHeight="1" x14ac:dyDescent="0.2">
      <c r="A1376" s="88">
        <v>8636</v>
      </c>
      <c r="B1376" s="89" t="s">
        <v>371</v>
      </c>
      <c r="C1376" s="88" t="s">
        <v>1784</v>
      </c>
      <c r="D1376" t="str">
        <f t="shared" si="20"/>
        <v>LDC GROUP LLC</v>
      </c>
      <c r="E1376"/>
      <c r="F1376"/>
    </row>
    <row r="1377" spans="1:6" ht="21" customHeight="1" x14ac:dyDescent="0.2">
      <c r="A1377" s="88">
        <v>8637</v>
      </c>
      <c r="B1377" s="89" t="s">
        <v>370</v>
      </c>
      <c r="C1377" s="88" t="s">
        <v>299</v>
      </c>
      <c r="D1377" t="str">
        <f t="shared" si="20"/>
        <v>TOLY DIGITAL NETWORKS INC</v>
      </c>
      <c r="E1377"/>
      <c r="F1377"/>
    </row>
    <row r="1378" spans="1:6" ht="21" customHeight="1" x14ac:dyDescent="0.2">
      <c r="A1378" s="88">
        <v>8638</v>
      </c>
      <c r="B1378" s="89" t="s">
        <v>371</v>
      </c>
      <c r="C1378" s="88" t="s">
        <v>1785</v>
      </c>
      <c r="D1378" t="str">
        <f t="shared" si="20"/>
        <v>SAGE TELECOM COMMUNICATIONS LLC</v>
      </c>
      <c r="E1378"/>
      <c r="F1378"/>
    </row>
    <row r="1379" spans="1:6" ht="21" customHeight="1" x14ac:dyDescent="0.2">
      <c r="A1379" s="88">
        <v>8640</v>
      </c>
      <c r="B1379" s="89" t="s">
        <v>371</v>
      </c>
      <c r="C1379" s="88" t="s">
        <v>1786</v>
      </c>
      <c r="D1379" t="str">
        <f t="shared" si="20"/>
        <v>TNCI OPERATING COMPANY LLC</v>
      </c>
      <c r="E1379"/>
      <c r="F1379"/>
    </row>
    <row r="1380" spans="1:6" ht="21" customHeight="1" x14ac:dyDescent="0.2">
      <c r="A1380" s="88">
        <v>8641</v>
      </c>
      <c r="B1380" s="89" t="s">
        <v>371</v>
      </c>
      <c r="C1380" s="88" t="s">
        <v>1787</v>
      </c>
      <c r="D1380" t="str">
        <f t="shared" si="20"/>
        <v>NETCALL INC</v>
      </c>
      <c r="E1380"/>
      <c r="F1380"/>
    </row>
    <row r="1381" spans="1:6" ht="21" customHeight="1" x14ac:dyDescent="0.2">
      <c r="A1381" s="88">
        <v>8642</v>
      </c>
      <c r="B1381" s="89" t="s">
        <v>370</v>
      </c>
      <c r="C1381" s="88" t="s">
        <v>300</v>
      </c>
      <c r="D1381" t="str">
        <f t="shared" si="20"/>
        <v>PT SERVICES INC</v>
      </c>
      <c r="E1381"/>
      <c r="F1381"/>
    </row>
    <row r="1382" spans="1:6" ht="21" customHeight="1" x14ac:dyDescent="0.2">
      <c r="A1382" s="88">
        <v>8643</v>
      </c>
      <c r="B1382" s="89" t="s">
        <v>371</v>
      </c>
      <c r="C1382" s="88" t="s">
        <v>1788</v>
      </c>
      <c r="D1382" t="str">
        <f t="shared" si="20"/>
        <v>ORIGIN NETWORKS LLC</v>
      </c>
      <c r="E1382"/>
      <c r="F1382"/>
    </row>
    <row r="1383" spans="1:6" ht="21" customHeight="1" x14ac:dyDescent="0.2">
      <c r="A1383" s="88">
        <v>8644</v>
      </c>
      <c r="B1383" s="89" t="s">
        <v>371</v>
      </c>
      <c r="C1383" s="88" t="s">
        <v>1789</v>
      </c>
      <c r="D1383" t="str">
        <f t="shared" si="20"/>
        <v>TEST</v>
      </c>
      <c r="E1383"/>
      <c r="F1383"/>
    </row>
    <row r="1384" spans="1:6" ht="21" customHeight="1" x14ac:dyDescent="0.2">
      <c r="A1384" s="88">
        <v>8645</v>
      </c>
      <c r="B1384" s="89" t="s">
        <v>371</v>
      </c>
      <c r="C1384" s="88" t="s">
        <v>1790</v>
      </c>
      <c r="D1384" t="str">
        <f t="shared" si="20"/>
        <v>VOXBEAM TELECOMMUNICATIONS INC.</v>
      </c>
      <c r="E1384"/>
      <c r="F1384"/>
    </row>
    <row r="1385" spans="1:6" ht="21" customHeight="1" x14ac:dyDescent="0.2">
      <c r="A1385" s="88">
        <v>8646</v>
      </c>
      <c r="B1385" s="89" t="s">
        <v>371</v>
      </c>
      <c r="C1385" s="88" t="s">
        <v>1791</v>
      </c>
      <c r="D1385" t="str">
        <f t="shared" si="20"/>
        <v>BACKBONE COMMUNICATIONS INC.</v>
      </c>
      <c r="E1385"/>
      <c r="F1385"/>
    </row>
    <row r="1386" spans="1:6" ht="21" customHeight="1" x14ac:dyDescent="0.2">
      <c r="A1386" s="88">
        <v>8654</v>
      </c>
      <c r="B1386" s="89" t="s">
        <v>370</v>
      </c>
      <c r="C1386" s="88" t="s">
        <v>443</v>
      </c>
      <c r="D1386" t="str">
        <f t="shared" si="20"/>
        <v>READY WIRELESS, LLC</v>
      </c>
      <c r="E1386"/>
      <c r="F1386"/>
    </row>
    <row r="1387" spans="1:6" ht="21" customHeight="1" x14ac:dyDescent="0.2">
      <c r="A1387" s="88">
        <v>8655</v>
      </c>
      <c r="B1387" s="89" t="s">
        <v>370</v>
      </c>
      <c r="C1387" s="88" t="s">
        <v>444</v>
      </c>
      <c r="D1387" t="str">
        <f t="shared" si="20"/>
        <v>TING, INC.</v>
      </c>
      <c r="E1387"/>
      <c r="F1387"/>
    </row>
    <row r="1388" spans="1:6" ht="21" customHeight="1" x14ac:dyDescent="0.2">
      <c r="A1388" s="88">
        <v>8657</v>
      </c>
      <c r="B1388" s="89" t="s">
        <v>371</v>
      </c>
      <c r="C1388" s="88" t="s">
        <v>1792</v>
      </c>
      <c r="D1388" t="str">
        <f t="shared" si="20"/>
        <v>TELEXFREE LLC</v>
      </c>
      <c r="E1388"/>
      <c r="F1388"/>
    </row>
    <row r="1389" spans="1:6" ht="21" customHeight="1" x14ac:dyDescent="0.2">
      <c r="A1389" s="88">
        <v>8658</v>
      </c>
      <c r="B1389" s="89" t="s">
        <v>371</v>
      </c>
      <c r="C1389" s="88" t="s">
        <v>1793</v>
      </c>
      <c r="D1389" t="str">
        <f t="shared" si="20"/>
        <v>24 COMMUNICATIONS LLC</v>
      </c>
      <c r="E1389"/>
      <c r="F1389"/>
    </row>
    <row r="1390" spans="1:6" ht="21" customHeight="1" x14ac:dyDescent="0.2">
      <c r="A1390" s="88">
        <v>8660</v>
      </c>
      <c r="B1390" s="89" t="s">
        <v>370</v>
      </c>
      <c r="C1390" s="88" t="s">
        <v>445</v>
      </c>
      <c r="D1390" t="str">
        <f t="shared" si="20"/>
        <v>METROPCS CALIFORNIA LLC</v>
      </c>
      <c r="E1390"/>
      <c r="F1390"/>
    </row>
    <row r="1391" spans="1:6" ht="21" customHeight="1" x14ac:dyDescent="0.2">
      <c r="A1391" s="88">
        <v>8661</v>
      </c>
      <c r="B1391" s="89" t="s">
        <v>371</v>
      </c>
      <c r="C1391" s="88" t="s">
        <v>1794</v>
      </c>
      <c r="D1391" t="str">
        <f t="shared" si="20"/>
        <v>ANGEL AMERICAS LLC</v>
      </c>
      <c r="E1391"/>
      <c r="F1391"/>
    </row>
    <row r="1392" spans="1:6" ht="21" customHeight="1" x14ac:dyDescent="0.2">
      <c r="A1392" s="88">
        <v>8662</v>
      </c>
      <c r="B1392" s="89" t="s">
        <v>371</v>
      </c>
      <c r="C1392" s="88" t="s">
        <v>1795</v>
      </c>
      <c r="D1392" t="str">
        <f t="shared" si="20"/>
        <v>CITY COMMUNICATIONS, INC.</v>
      </c>
      <c r="E1392"/>
      <c r="F1392"/>
    </row>
    <row r="1393" spans="1:6" ht="21" customHeight="1" x14ac:dyDescent="0.2">
      <c r="A1393" s="88">
        <v>8663</v>
      </c>
      <c r="B1393" s="89" t="s">
        <v>371</v>
      </c>
      <c r="C1393" s="88" t="s">
        <v>307</v>
      </c>
      <c r="D1393" t="str">
        <f t="shared" si="20"/>
        <v>TDS METROCOM LLC</v>
      </c>
      <c r="E1393"/>
      <c r="F1393"/>
    </row>
    <row r="1394" spans="1:6" ht="21" customHeight="1" x14ac:dyDescent="0.2">
      <c r="A1394" s="88">
        <v>8664</v>
      </c>
      <c r="B1394" s="89" t="s">
        <v>370</v>
      </c>
      <c r="C1394" s="88" t="s">
        <v>446</v>
      </c>
      <c r="D1394" t="str">
        <f t="shared" si="20"/>
        <v>BYO WIRELESS</v>
      </c>
      <c r="E1394"/>
      <c r="F1394"/>
    </row>
    <row r="1395" spans="1:6" ht="21" customHeight="1" x14ac:dyDescent="0.2">
      <c r="A1395" s="88">
        <v>8665</v>
      </c>
      <c r="B1395" s="89" t="s">
        <v>371</v>
      </c>
      <c r="C1395" s="88" t="s">
        <v>1796</v>
      </c>
      <c r="D1395" t="str">
        <f t="shared" si="20"/>
        <v>COMNET II LP</v>
      </c>
      <c r="E1395"/>
      <c r="F1395"/>
    </row>
    <row r="1396" spans="1:6" ht="21" customHeight="1" x14ac:dyDescent="0.2">
      <c r="A1396" s="88">
        <v>8667</v>
      </c>
      <c r="B1396" s="89" t="s">
        <v>371</v>
      </c>
      <c r="C1396" s="88" t="s">
        <v>1797</v>
      </c>
      <c r="D1396" t="str">
        <f t="shared" si="20"/>
        <v>ALLVOITEL INC</v>
      </c>
      <c r="E1396"/>
      <c r="F1396"/>
    </row>
    <row r="1397" spans="1:6" ht="21" customHeight="1" x14ac:dyDescent="0.2">
      <c r="A1397" s="88">
        <v>8678</v>
      </c>
      <c r="B1397" s="89" t="s">
        <v>371</v>
      </c>
      <c r="C1397" s="88" t="s">
        <v>308</v>
      </c>
      <c r="D1397" t="str">
        <f t="shared" si="20"/>
        <v>WILLAMETTE COMMUNICATIONS INC</v>
      </c>
      <c r="E1397"/>
      <c r="F1397"/>
    </row>
    <row r="1398" spans="1:6" ht="21" customHeight="1" x14ac:dyDescent="0.2">
      <c r="A1398" s="88">
        <v>8679</v>
      </c>
      <c r="B1398" s="89" t="s">
        <v>370</v>
      </c>
      <c r="C1398" s="88" t="s">
        <v>340</v>
      </c>
      <c r="D1398" t="str">
        <f t="shared" si="20"/>
        <v>TDS BROADBAND SERVICE LLC</v>
      </c>
      <c r="E1398"/>
      <c r="F1398"/>
    </row>
    <row r="1399" spans="1:6" ht="21" customHeight="1" x14ac:dyDescent="0.2">
      <c r="A1399" s="88">
        <v>8680</v>
      </c>
      <c r="B1399" s="89" t="s">
        <v>371</v>
      </c>
      <c r="C1399" s="88" t="s">
        <v>1798</v>
      </c>
      <c r="D1399" t="str">
        <f t="shared" si="20"/>
        <v>TALK AMERICA SERVICES LLC</v>
      </c>
      <c r="E1399"/>
      <c r="F1399"/>
    </row>
    <row r="1400" spans="1:6" ht="21" customHeight="1" x14ac:dyDescent="0.2">
      <c r="A1400" s="88">
        <v>8682</v>
      </c>
      <c r="B1400" s="89" t="s">
        <v>371</v>
      </c>
      <c r="C1400" s="88" t="s">
        <v>1799</v>
      </c>
      <c r="D1400" t="str">
        <f t="shared" si="20"/>
        <v>GLOBAL GRID TELECOM INC</v>
      </c>
      <c r="E1400"/>
      <c r="F1400"/>
    </row>
    <row r="1401" spans="1:6" ht="21" customHeight="1" x14ac:dyDescent="0.2">
      <c r="A1401" s="88">
        <v>8683</v>
      </c>
      <c r="B1401" s="89" t="s">
        <v>371</v>
      </c>
      <c r="C1401" s="88" t="s">
        <v>1800</v>
      </c>
      <c r="D1401" t="str">
        <f t="shared" si="20"/>
        <v>SS7 NETWORKS INC</v>
      </c>
      <c r="E1401"/>
      <c r="F1401"/>
    </row>
    <row r="1402" spans="1:6" ht="21" customHeight="1" x14ac:dyDescent="0.2">
      <c r="A1402" s="88">
        <v>8684</v>
      </c>
      <c r="B1402" s="89" t="s">
        <v>371</v>
      </c>
      <c r="C1402" s="88" t="s">
        <v>1801</v>
      </c>
      <c r="D1402" t="str">
        <f t="shared" si="20"/>
        <v>VITCOM LLC</v>
      </c>
      <c r="E1402"/>
      <c r="F1402"/>
    </row>
    <row r="1403" spans="1:6" ht="21" customHeight="1" x14ac:dyDescent="0.2">
      <c r="A1403" s="88">
        <v>8686</v>
      </c>
      <c r="B1403" s="89" t="s">
        <v>371</v>
      </c>
      <c r="C1403" s="88" t="s">
        <v>309</v>
      </c>
      <c r="D1403" t="str">
        <f t="shared" si="20"/>
        <v>RCLEC INC</v>
      </c>
      <c r="E1403"/>
      <c r="F1403"/>
    </row>
    <row r="1404" spans="1:6" ht="21" customHeight="1" x14ac:dyDescent="0.2">
      <c r="A1404" s="88">
        <v>8687</v>
      </c>
      <c r="B1404" s="89" t="s">
        <v>371</v>
      </c>
      <c r="C1404" s="88" t="s">
        <v>1802</v>
      </c>
      <c r="D1404" t="str">
        <f t="shared" si="20"/>
        <v>INTERMEDIA VOICE SERVICES INC</v>
      </c>
      <c r="E1404"/>
      <c r="F1404"/>
    </row>
    <row r="1405" spans="1:6" ht="21" customHeight="1" x14ac:dyDescent="0.2">
      <c r="A1405" s="88">
        <v>8688</v>
      </c>
      <c r="B1405" s="89" t="s">
        <v>370</v>
      </c>
      <c r="C1405" s="88" t="s">
        <v>447</v>
      </c>
      <c r="D1405" t="str">
        <f t="shared" si="20"/>
        <v>KONATEL, INC.</v>
      </c>
      <c r="E1405"/>
      <c r="F1405"/>
    </row>
    <row r="1406" spans="1:6" ht="21" customHeight="1" x14ac:dyDescent="0.2">
      <c r="A1406" s="88">
        <v>8689</v>
      </c>
      <c r="B1406" s="89" t="s">
        <v>370</v>
      </c>
      <c r="C1406" s="88" t="s">
        <v>448</v>
      </c>
      <c r="D1406" t="str">
        <f t="shared" ref="D1406:D1469" si="21">+C1406</f>
        <v>NEXTIVA INC.</v>
      </c>
      <c r="E1406"/>
      <c r="F1406"/>
    </row>
    <row r="1407" spans="1:6" ht="21" customHeight="1" x14ac:dyDescent="0.2">
      <c r="A1407" s="88">
        <v>8690</v>
      </c>
      <c r="B1407" s="89" t="s">
        <v>370</v>
      </c>
      <c r="C1407" s="88" t="s">
        <v>599</v>
      </c>
      <c r="D1407" t="str">
        <f t="shared" si="21"/>
        <v>RINGSQUARED TELECOM LLC</v>
      </c>
      <c r="E1407"/>
      <c r="F1407"/>
    </row>
    <row r="1408" spans="1:6" ht="21" customHeight="1" x14ac:dyDescent="0.2">
      <c r="A1408" s="88">
        <v>8697</v>
      </c>
      <c r="B1408" s="89" t="s">
        <v>370</v>
      </c>
      <c r="C1408" s="88" t="s">
        <v>312</v>
      </c>
      <c r="D1408" t="str">
        <f t="shared" si="21"/>
        <v>HD CARRIER LLC</v>
      </c>
      <c r="E1408"/>
      <c r="F1408"/>
    </row>
    <row r="1409" spans="1:6" ht="21" customHeight="1" x14ac:dyDescent="0.2">
      <c r="A1409" s="88">
        <v>8698</v>
      </c>
      <c r="B1409" s="89" t="s">
        <v>371</v>
      </c>
      <c r="C1409" s="88" t="s">
        <v>1803</v>
      </c>
      <c r="D1409" t="str">
        <f t="shared" si="21"/>
        <v>WOODEN OWL COMMUNICATIONS LLC</v>
      </c>
      <c r="E1409"/>
      <c r="F1409"/>
    </row>
    <row r="1410" spans="1:6" ht="21" customHeight="1" x14ac:dyDescent="0.2">
      <c r="A1410" s="88">
        <v>8699</v>
      </c>
      <c r="B1410" s="89" t="s">
        <v>370</v>
      </c>
      <c r="C1410" s="88" t="s">
        <v>449</v>
      </c>
      <c r="D1410" t="str">
        <f t="shared" si="21"/>
        <v>NETFORTRIS ACQUISITION CORP</v>
      </c>
      <c r="E1410"/>
      <c r="F1410"/>
    </row>
    <row r="1411" spans="1:6" ht="21" customHeight="1" x14ac:dyDescent="0.2">
      <c r="A1411" s="88">
        <v>8700</v>
      </c>
      <c r="B1411" s="89" t="s">
        <v>370</v>
      </c>
      <c r="C1411" s="88" t="s">
        <v>600</v>
      </c>
      <c r="D1411" t="str">
        <f t="shared" si="21"/>
        <v>CLEAR RATE COMMUNICATIONS LLC</v>
      </c>
      <c r="E1411"/>
      <c r="F1411"/>
    </row>
    <row r="1412" spans="1:6" ht="21" customHeight="1" x14ac:dyDescent="0.2">
      <c r="A1412" s="88">
        <v>8701</v>
      </c>
      <c r="B1412" s="89" t="s">
        <v>371</v>
      </c>
      <c r="C1412" s="88" t="s">
        <v>1804</v>
      </c>
      <c r="D1412" t="str">
        <f t="shared" si="21"/>
        <v>CERETEL INCORPORATED</v>
      </c>
      <c r="E1412"/>
      <c r="F1412"/>
    </row>
    <row r="1413" spans="1:6" ht="21" customHeight="1" x14ac:dyDescent="0.2">
      <c r="A1413" s="88">
        <v>8702</v>
      </c>
      <c r="B1413" s="89" t="s">
        <v>371</v>
      </c>
      <c r="C1413" s="88" t="s">
        <v>1805</v>
      </c>
      <c r="D1413" t="str">
        <f t="shared" si="21"/>
        <v>BOSS VENTURES LLC</v>
      </c>
      <c r="E1413"/>
      <c r="F1413"/>
    </row>
    <row r="1414" spans="1:6" ht="21" customHeight="1" x14ac:dyDescent="0.2">
      <c r="A1414" s="88">
        <v>8703</v>
      </c>
      <c r="B1414" s="89" t="s">
        <v>370</v>
      </c>
      <c r="C1414" s="88" t="s">
        <v>450</v>
      </c>
      <c r="D1414" t="str">
        <f t="shared" si="21"/>
        <v>STREAM COMMUNICATIONS LLC</v>
      </c>
      <c r="E1414"/>
      <c r="F1414"/>
    </row>
    <row r="1415" spans="1:6" ht="21" customHeight="1" x14ac:dyDescent="0.2">
      <c r="A1415" s="88">
        <v>8704</v>
      </c>
      <c r="B1415" s="89" t="s">
        <v>370</v>
      </c>
      <c r="C1415" s="88" t="s">
        <v>451</v>
      </c>
      <c r="D1415" t="str">
        <f t="shared" si="21"/>
        <v>CAMPUS TVS INC</v>
      </c>
      <c r="E1415"/>
      <c r="F1415"/>
    </row>
    <row r="1416" spans="1:6" ht="21" customHeight="1" x14ac:dyDescent="0.2">
      <c r="A1416" s="88">
        <v>8705</v>
      </c>
      <c r="B1416" s="89" t="s">
        <v>370</v>
      </c>
      <c r="C1416" s="88" t="s">
        <v>452</v>
      </c>
      <c r="D1416" t="str">
        <f t="shared" si="21"/>
        <v>EOS MOBILE, LLC</v>
      </c>
      <c r="E1416"/>
      <c r="F1416"/>
    </row>
    <row r="1417" spans="1:6" ht="21" customHeight="1" x14ac:dyDescent="0.2">
      <c r="A1417" s="88">
        <v>8706</v>
      </c>
      <c r="B1417" s="89" t="s">
        <v>370</v>
      </c>
      <c r="C1417" s="88" t="s">
        <v>318</v>
      </c>
      <c r="D1417" t="str">
        <f t="shared" si="21"/>
        <v>INETPLUS LLC</v>
      </c>
      <c r="E1417"/>
      <c r="F1417"/>
    </row>
    <row r="1418" spans="1:6" ht="21" customHeight="1" x14ac:dyDescent="0.2">
      <c r="A1418" s="88">
        <v>8707</v>
      </c>
      <c r="B1418" s="89" t="s">
        <v>371</v>
      </c>
      <c r="C1418" s="88" t="s">
        <v>1806</v>
      </c>
      <c r="D1418" t="str">
        <f t="shared" si="21"/>
        <v>OPTICACCESS LLC</v>
      </c>
      <c r="E1418"/>
      <c r="F1418"/>
    </row>
    <row r="1419" spans="1:6" ht="21" customHeight="1" x14ac:dyDescent="0.2">
      <c r="A1419" s="88">
        <v>8708</v>
      </c>
      <c r="B1419" s="89" t="s">
        <v>370</v>
      </c>
      <c r="C1419" s="88" t="s">
        <v>453</v>
      </c>
      <c r="D1419" t="str">
        <f t="shared" si="21"/>
        <v>ZULTYS, INC</v>
      </c>
      <c r="E1419"/>
      <c r="F1419"/>
    </row>
    <row r="1420" spans="1:6" ht="21" customHeight="1" x14ac:dyDescent="0.2">
      <c r="A1420" s="88">
        <v>8709</v>
      </c>
      <c r="B1420" s="89" t="s">
        <v>370</v>
      </c>
      <c r="C1420" s="88" t="s">
        <v>454</v>
      </c>
      <c r="D1420" t="str">
        <f t="shared" si="21"/>
        <v>GOOGLE NORTH AMERICA INC</v>
      </c>
      <c r="E1420"/>
      <c r="F1420"/>
    </row>
    <row r="1421" spans="1:6" ht="21" customHeight="1" x14ac:dyDescent="0.2">
      <c r="A1421" s="88">
        <v>8710</v>
      </c>
      <c r="B1421" s="89" t="s">
        <v>370</v>
      </c>
      <c r="C1421" s="88" t="s">
        <v>455</v>
      </c>
      <c r="D1421" t="str">
        <f t="shared" si="21"/>
        <v>ALTAWORX, LLC</v>
      </c>
      <c r="E1421"/>
      <c r="F1421"/>
    </row>
    <row r="1422" spans="1:6" ht="21" customHeight="1" x14ac:dyDescent="0.2">
      <c r="A1422" s="88">
        <v>8711</v>
      </c>
      <c r="B1422" s="89" t="s">
        <v>371</v>
      </c>
      <c r="C1422" s="88" t="s">
        <v>1807</v>
      </c>
      <c r="D1422" t="str">
        <f t="shared" si="21"/>
        <v>HAMR COMMUNICATIONS LLC</v>
      </c>
      <c r="E1422"/>
      <c r="F1422"/>
    </row>
    <row r="1423" spans="1:6" ht="21" customHeight="1" x14ac:dyDescent="0.2">
      <c r="A1423" s="88">
        <v>8715</v>
      </c>
      <c r="B1423" s="89" t="s">
        <v>371</v>
      </c>
      <c r="C1423" s="88" t="s">
        <v>1808</v>
      </c>
      <c r="D1423" t="str">
        <f t="shared" si="21"/>
        <v>BROTHERS' BROADBAND LLC</v>
      </c>
      <c r="E1423"/>
      <c r="F1423"/>
    </row>
    <row r="1424" spans="1:6" ht="21" customHeight="1" x14ac:dyDescent="0.2">
      <c r="A1424" s="88">
        <v>8716</v>
      </c>
      <c r="B1424" s="89" t="s">
        <v>370</v>
      </c>
      <c r="C1424" s="88" t="s">
        <v>456</v>
      </c>
      <c r="D1424" t="str">
        <f t="shared" si="21"/>
        <v xml:space="preserve">THE PEOPLES OPERATOR USA, LLC </v>
      </c>
      <c r="E1424"/>
      <c r="F1424"/>
    </row>
    <row r="1425" spans="1:6" ht="21" customHeight="1" x14ac:dyDescent="0.2">
      <c r="A1425" s="88">
        <v>8717</v>
      </c>
      <c r="B1425" s="89" t="s">
        <v>371</v>
      </c>
      <c r="C1425" s="88" t="s">
        <v>1809</v>
      </c>
      <c r="D1425" t="str">
        <f t="shared" si="21"/>
        <v>CASCADE NETWORKS INC</v>
      </c>
      <c r="E1425"/>
      <c r="F1425"/>
    </row>
    <row r="1426" spans="1:6" ht="21" customHeight="1" x14ac:dyDescent="0.2">
      <c r="A1426" s="88">
        <v>8718</v>
      </c>
      <c r="B1426" s="89" t="s">
        <v>371</v>
      </c>
      <c r="C1426" s="88" t="s">
        <v>1810</v>
      </c>
      <c r="D1426" t="str">
        <f t="shared" si="21"/>
        <v>OREGON LIGHTNET LLC</v>
      </c>
      <c r="E1426"/>
      <c r="F1426"/>
    </row>
    <row r="1427" spans="1:6" ht="21" customHeight="1" x14ac:dyDescent="0.2">
      <c r="A1427" s="88">
        <v>8720</v>
      </c>
      <c r="B1427" s="89" t="s">
        <v>371</v>
      </c>
      <c r="C1427" s="88" t="s">
        <v>1811</v>
      </c>
      <c r="D1427" t="str">
        <f t="shared" si="21"/>
        <v>LEMONS INVESTMENTS LP</v>
      </c>
      <c r="E1427"/>
      <c r="F1427"/>
    </row>
    <row r="1428" spans="1:6" ht="21" customHeight="1" x14ac:dyDescent="0.2">
      <c r="A1428" s="88">
        <v>8721</v>
      </c>
      <c r="B1428" s="89" t="s">
        <v>371</v>
      </c>
      <c r="C1428" s="88" t="s">
        <v>1812</v>
      </c>
      <c r="D1428" t="str">
        <f t="shared" si="21"/>
        <v>LOCAL ACCESS LLC</v>
      </c>
      <c r="E1428"/>
      <c r="F1428"/>
    </row>
    <row r="1429" spans="1:6" ht="21" customHeight="1" x14ac:dyDescent="0.2">
      <c r="A1429" s="88">
        <v>8722</v>
      </c>
      <c r="B1429" s="89" t="s">
        <v>370</v>
      </c>
      <c r="C1429" s="88" t="s">
        <v>457</v>
      </c>
      <c r="D1429" t="str">
        <f t="shared" si="21"/>
        <v>CITY HOSTED SOLUTIONS</v>
      </c>
      <c r="E1429"/>
      <c r="F1429"/>
    </row>
    <row r="1430" spans="1:6" ht="21" customHeight="1" x14ac:dyDescent="0.2">
      <c r="A1430" s="88">
        <v>8723</v>
      </c>
      <c r="B1430" s="89" t="s">
        <v>370</v>
      </c>
      <c r="C1430" s="88" t="s">
        <v>328</v>
      </c>
      <c r="D1430" t="str">
        <f t="shared" si="21"/>
        <v>JIVE COMMUNICATIONS INC</v>
      </c>
      <c r="E1430"/>
      <c r="F1430"/>
    </row>
    <row r="1431" spans="1:6" ht="21" customHeight="1" x14ac:dyDescent="0.2">
      <c r="A1431" s="88">
        <v>8724</v>
      </c>
      <c r="B1431" s="89" t="s">
        <v>370</v>
      </c>
      <c r="C1431" s="88" t="s">
        <v>319</v>
      </c>
      <c r="D1431" t="str">
        <f t="shared" si="21"/>
        <v>ENCARTELE INC</v>
      </c>
      <c r="E1431"/>
      <c r="F1431"/>
    </row>
    <row r="1432" spans="1:6" ht="21" customHeight="1" x14ac:dyDescent="0.2">
      <c r="A1432" s="88">
        <v>8725</v>
      </c>
      <c r="B1432" s="89" t="s">
        <v>371</v>
      </c>
      <c r="C1432" s="88" t="s">
        <v>1813</v>
      </c>
      <c r="D1432" t="str">
        <f t="shared" si="21"/>
        <v>COREPACKET LLC</v>
      </c>
      <c r="E1432"/>
      <c r="F1432"/>
    </row>
    <row r="1433" spans="1:6" ht="21" customHeight="1" x14ac:dyDescent="0.2">
      <c r="A1433" s="88">
        <v>8727</v>
      </c>
      <c r="B1433" s="89" t="s">
        <v>370</v>
      </c>
      <c r="C1433" s="88" t="s">
        <v>320</v>
      </c>
      <c r="D1433" t="str">
        <f t="shared" si="21"/>
        <v>INTEGRATED PATH COMMUNICATIONS - OREGON LLC</v>
      </c>
      <c r="E1433"/>
      <c r="F1433"/>
    </row>
    <row r="1434" spans="1:6" ht="21" customHeight="1" x14ac:dyDescent="0.2">
      <c r="A1434" s="88">
        <v>8728</v>
      </c>
      <c r="B1434" s="89" t="s">
        <v>371</v>
      </c>
      <c r="C1434" s="88" t="s">
        <v>1814</v>
      </c>
      <c r="D1434" t="str">
        <f t="shared" si="21"/>
        <v>TALKIE COMMUNICATIONS INC</v>
      </c>
      <c r="E1434"/>
      <c r="F1434"/>
    </row>
    <row r="1435" spans="1:6" ht="21" customHeight="1" x14ac:dyDescent="0.2">
      <c r="A1435" s="88">
        <v>8729</v>
      </c>
      <c r="B1435" s="89" t="s">
        <v>370</v>
      </c>
      <c r="C1435" s="88" t="s">
        <v>458</v>
      </c>
      <c r="D1435" t="str">
        <f t="shared" si="21"/>
        <v>SNAPFON</v>
      </c>
      <c r="E1435"/>
      <c r="F1435"/>
    </row>
    <row r="1436" spans="1:6" ht="21" customHeight="1" x14ac:dyDescent="0.2">
      <c r="A1436" s="88">
        <v>8730</v>
      </c>
      <c r="B1436" s="89" t="s">
        <v>370</v>
      </c>
      <c r="C1436" s="88" t="s">
        <v>459</v>
      </c>
      <c r="D1436" t="str">
        <f t="shared" si="21"/>
        <v>BANDWIDTH.COM, INC.</v>
      </c>
      <c r="E1436"/>
      <c r="F1436"/>
    </row>
    <row r="1437" spans="1:6" ht="21" customHeight="1" x14ac:dyDescent="0.2">
      <c r="A1437" s="88">
        <v>8732</v>
      </c>
      <c r="B1437" s="89" t="s">
        <v>370</v>
      </c>
      <c r="C1437" s="88" t="s">
        <v>321</v>
      </c>
      <c r="D1437" t="str">
        <f t="shared" si="21"/>
        <v>SQF LLC</v>
      </c>
      <c r="E1437"/>
      <c r="F1437"/>
    </row>
    <row r="1438" spans="1:6" ht="21" customHeight="1" x14ac:dyDescent="0.2">
      <c r="A1438" s="88">
        <v>8733</v>
      </c>
      <c r="B1438" s="89" t="s">
        <v>370</v>
      </c>
      <c r="C1438" s="88" t="s">
        <v>322</v>
      </c>
      <c r="D1438" t="str">
        <f t="shared" si="21"/>
        <v>NETCOM SYSTEMS GROUP LLC</v>
      </c>
      <c r="E1438"/>
      <c r="F1438"/>
    </row>
    <row r="1439" spans="1:6" ht="21" customHeight="1" x14ac:dyDescent="0.2">
      <c r="A1439" s="88">
        <v>8734</v>
      </c>
      <c r="B1439" s="89" t="s">
        <v>371</v>
      </c>
      <c r="C1439" s="88" t="s">
        <v>1815</v>
      </c>
      <c r="D1439" t="str">
        <f t="shared" si="21"/>
        <v>DISHNET WIRELIN LLC</v>
      </c>
      <c r="E1439"/>
      <c r="F1439"/>
    </row>
    <row r="1440" spans="1:6" ht="21" customHeight="1" x14ac:dyDescent="0.2">
      <c r="A1440" s="88">
        <v>8736</v>
      </c>
      <c r="B1440" s="89" t="s">
        <v>370</v>
      </c>
      <c r="C1440" s="88" t="s">
        <v>307</v>
      </c>
      <c r="D1440" t="str">
        <f t="shared" si="21"/>
        <v>TDS METROCOM LLC</v>
      </c>
      <c r="E1440"/>
      <c r="F1440"/>
    </row>
    <row r="1441" spans="1:6" ht="21" customHeight="1" x14ac:dyDescent="0.2">
      <c r="A1441" s="88">
        <v>8738</v>
      </c>
      <c r="B1441" s="89" t="s">
        <v>370</v>
      </c>
      <c r="C1441" s="88" t="s">
        <v>329</v>
      </c>
      <c r="D1441" t="str">
        <f t="shared" si="21"/>
        <v>DIGITAL TRANSPORTATION CORPORATION</v>
      </c>
      <c r="E1441"/>
      <c r="F1441"/>
    </row>
    <row r="1442" spans="1:6" ht="21" customHeight="1" x14ac:dyDescent="0.2">
      <c r="A1442" s="88">
        <v>8739</v>
      </c>
      <c r="B1442" s="89" t="s">
        <v>370</v>
      </c>
      <c r="C1442" s="88" t="s">
        <v>460</v>
      </c>
      <c r="D1442" t="str">
        <f t="shared" si="21"/>
        <v>EN TOUCH WIRELESS BY BOOMERANG</v>
      </c>
      <c r="E1442"/>
      <c r="F1442"/>
    </row>
    <row r="1443" spans="1:6" ht="21" customHeight="1" x14ac:dyDescent="0.2">
      <c r="A1443" s="88">
        <v>8740</v>
      </c>
      <c r="B1443" s="89" t="s">
        <v>370</v>
      </c>
      <c r="C1443" s="88" t="s">
        <v>461</v>
      </c>
      <c r="D1443" t="str">
        <f t="shared" si="21"/>
        <v>DENTALTEK LLC</v>
      </c>
      <c r="E1443"/>
      <c r="F1443"/>
    </row>
    <row r="1444" spans="1:6" ht="21" customHeight="1" x14ac:dyDescent="0.2">
      <c r="A1444" s="88">
        <v>8741</v>
      </c>
      <c r="B1444" s="89" t="s">
        <v>371</v>
      </c>
      <c r="C1444" s="88" t="s">
        <v>1816</v>
      </c>
      <c r="D1444" t="str">
        <f t="shared" si="21"/>
        <v>MOBILITIE MANAGEMENT LLC</v>
      </c>
      <c r="E1444"/>
      <c r="F1444"/>
    </row>
    <row r="1445" spans="1:6" ht="21" customHeight="1" x14ac:dyDescent="0.2">
      <c r="A1445" s="88">
        <v>8742</v>
      </c>
      <c r="B1445" s="89" t="s">
        <v>371</v>
      </c>
      <c r="C1445" s="88" t="s">
        <v>1817</v>
      </c>
      <c r="D1445" t="str">
        <f t="shared" si="21"/>
        <v>OR FIBER NETWORK COMPANY LLC</v>
      </c>
      <c r="E1445"/>
      <c r="F1445"/>
    </row>
    <row r="1446" spans="1:6" ht="21" customHeight="1" x14ac:dyDescent="0.2">
      <c r="A1446" s="88">
        <v>8743</v>
      </c>
      <c r="B1446" s="89" t="s">
        <v>371</v>
      </c>
      <c r="C1446" s="88" t="s">
        <v>1818</v>
      </c>
      <c r="D1446" t="str">
        <f t="shared" si="21"/>
        <v>SYMMETRICAL NETWORKS COMMUNICATION SYSTEMS LLC</v>
      </c>
      <c r="E1446"/>
      <c r="F1446"/>
    </row>
    <row r="1447" spans="1:6" ht="21" customHeight="1" x14ac:dyDescent="0.2">
      <c r="A1447" s="88">
        <v>8745</v>
      </c>
      <c r="B1447" s="89" t="s">
        <v>370</v>
      </c>
      <c r="C1447" s="88" t="s">
        <v>462</v>
      </c>
      <c r="D1447" t="str">
        <f t="shared" si="21"/>
        <v>BETTERWORLD WIRELESS LLC</v>
      </c>
      <c r="E1447"/>
      <c r="F1447"/>
    </row>
    <row r="1448" spans="1:6" ht="21" customHeight="1" x14ac:dyDescent="0.2">
      <c r="A1448" s="88">
        <v>8746</v>
      </c>
      <c r="B1448" s="89" t="s">
        <v>371</v>
      </c>
      <c r="C1448" s="88" t="s">
        <v>1819</v>
      </c>
      <c r="D1448" t="str">
        <f t="shared" si="21"/>
        <v>CALLCATCHERS INC</v>
      </c>
      <c r="E1448"/>
      <c r="F1448"/>
    </row>
    <row r="1449" spans="1:6" ht="21" customHeight="1" x14ac:dyDescent="0.2">
      <c r="A1449" s="88">
        <v>8747</v>
      </c>
      <c r="B1449" s="89" t="s">
        <v>370</v>
      </c>
      <c r="C1449" s="88" t="s">
        <v>463</v>
      </c>
      <c r="D1449" t="str">
        <f t="shared" si="21"/>
        <v>AURAVOX, LLC</v>
      </c>
      <c r="E1449"/>
      <c r="F1449"/>
    </row>
    <row r="1450" spans="1:6" ht="21" customHeight="1" x14ac:dyDescent="0.2">
      <c r="A1450" s="88">
        <v>8749</v>
      </c>
      <c r="B1450" s="89" t="s">
        <v>370</v>
      </c>
      <c r="C1450" s="88" t="s">
        <v>338</v>
      </c>
      <c r="D1450" t="str">
        <f t="shared" si="21"/>
        <v>ENETWORKS LLC</v>
      </c>
      <c r="E1450"/>
      <c r="F1450"/>
    </row>
    <row r="1451" spans="1:6" ht="21" customHeight="1" x14ac:dyDescent="0.2">
      <c r="A1451" s="88">
        <v>8750</v>
      </c>
      <c r="B1451" s="89" t="s">
        <v>370</v>
      </c>
      <c r="C1451" s="88" t="s">
        <v>339</v>
      </c>
      <c r="D1451" t="str">
        <f t="shared" si="21"/>
        <v>GODADDY.COM LLC</v>
      </c>
      <c r="E1451"/>
      <c r="F1451"/>
    </row>
    <row r="1452" spans="1:6" ht="21" customHeight="1" x14ac:dyDescent="0.2">
      <c r="A1452" s="88">
        <v>8751</v>
      </c>
      <c r="B1452" s="89" t="s">
        <v>370</v>
      </c>
      <c r="C1452" s="88" t="s">
        <v>464</v>
      </c>
      <c r="D1452" t="str">
        <f t="shared" si="21"/>
        <v>UVNV, INC</v>
      </c>
      <c r="E1452"/>
      <c r="F1452"/>
    </row>
    <row r="1453" spans="1:6" ht="21" customHeight="1" x14ac:dyDescent="0.2">
      <c r="A1453" s="88">
        <v>8754</v>
      </c>
      <c r="B1453" s="89" t="s">
        <v>371</v>
      </c>
      <c r="C1453" s="88" t="s">
        <v>1820</v>
      </c>
      <c r="D1453" t="str">
        <f t="shared" si="21"/>
        <v>MODUS INC</v>
      </c>
      <c r="E1453"/>
      <c r="F1453"/>
    </row>
    <row r="1454" spans="1:6" ht="21" customHeight="1" x14ac:dyDescent="0.2">
      <c r="A1454" s="88">
        <v>8756</v>
      </c>
      <c r="B1454" s="89" t="s">
        <v>370</v>
      </c>
      <c r="C1454" s="88" t="s">
        <v>465</v>
      </c>
      <c r="D1454" t="str">
        <f t="shared" si="21"/>
        <v>EXCELLUS COMMUNICATIONS, LLC</v>
      </c>
      <c r="E1454"/>
      <c r="F1454"/>
    </row>
    <row r="1455" spans="1:6" ht="21" customHeight="1" x14ac:dyDescent="0.2">
      <c r="A1455" s="88">
        <v>8757</v>
      </c>
      <c r="B1455" s="89" t="s">
        <v>370</v>
      </c>
      <c r="C1455" s="88" t="s">
        <v>341</v>
      </c>
      <c r="D1455" t="str">
        <f t="shared" si="21"/>
        <v>NEXMATRIX TELECOM INC</v>
      </c>
      <c r="E1455"/>
      <c r="F1455"/>
    </row>
    <row r="1456" spans="1:6" ht="21" customHeight="1" x14ac:dyDescent="0.2">
      <c r="A1456" s="88">
        <v>8759</v>
      </c>
      <c r="B1456" s="89" t="s">
        <v>370</v>
      </c>
      <c r="C1456" s="88" t="s">
        <v>466</v>
      </c>
      <c r="D1456" t="str">
        <f t="shared" si="21"/>
        <v>NORCELL</v>
      </c>
      <c r="E1456"/>
      <c r="F1456"/>
    </row>
    <row r="1457" spans="1:6" ht="21" customHeight="1" x14ac:dyDescent="0.2">
      <c r="A1457" s="88">
        <v>8760</v>
      </c>
      <c r="B1457" s="89" t="s">
        <v>371</v>
      </c>
      <c r="C1457" s="88" t="s">
        <v>342</v>
      </c>
      <c r="D1457" t="str">
        <f t="shared" si="21"/>
        <v>MODUS NETWORKS LLC</v>
      </c>
      <c r="E1457"/>
      <c r="F1457"/>
    </row>
    <row r="1458" spans="1:6" ht="21" customHeight="1" x14ac:dyDescent="0.2">
      <c r="A1458" s="88">
        <v>8761</v>
      </c>
      <c r="B1458" s="89" t="s">
        <v>370</v>
      </c>
      <c r="C1458" s="88" t="s">
        <v>467</v>
      </c>
      <c r="D1458" t="str">
        <f t="shared" si="21"/>
        <v>ALLIANT TECHNOLOGIES LLC</v>
      </c>
      <c r="E1458"/>
      <c r="F1458"/>
    </row>
    <row r="1459" spans="1:6" ht="21" customHeight="1" x14ac:dyDescent="0.2">
      <c r="A1459" s="88">
        <v>8763</v>
      </c>
      <c r="B1459" s="89" t="s">
        <v>370</v>
      </c>
      <c r="C1459" s="88" t="s">
        <v>343</v>
      </c>
      <c r="D1459" t="str">
        <f t="shared" si="21"/>
        <v>EMERALD BROADBAND LLC</v>
      </c>
      <c r="E1459"/>
      <c r="F1459"/>
    </row>
    <row r="1460" spans="1:6" ht="21" customHeight="1" x14ac:dyDescent="0.2">
      <c r="A1460" s="88">
        <v>8764</v>
      </c>
      <c r="B1460" s="89" t="s">
        <v>370</v>
      </c>
      <c r="C1460" s="88" t="s">
        <v>344</v>
      </c>
      <c r="D1460" t="str">
        <f t="shared" si="21"/>
        <v>NATIVE NETWORK INC</v>
      </c>
      <c r="E1460"/>
      <c r="F1460"/>
    </row>
    <row r="1461" spans="1:6" ht="21" customHeight="1" x14ac:dyDescent="0.2">
      <c r="A1461" s="88">
        <v>8765</v>
      </c>
      <c r="B1461" s="89" t="s">
        <v>371</v>
      </c>
      <c r="C1461" s="88" t="s">
        <v>1821</v>
      </c>
      <c r="D1461" t="str">
        <f t="shared" si="21"/>
        <v>CALIFORNIA OREGON BROADCASTING INC</v>
      </c>
      <c r="E1461"/>
      <c r="F1461"/>
    </row>
    <row r="1462" spans="1:6" ht="21" customHeight="1" x14ac:dyDescent="0.2">
      <c r="A1462" s="88">
        <v>8766</v>
      </c>
      <c r="B1462" s="89" t="s">
        <v>371</v>
      </c>
      <c r="C1462" s="88" t="s">
        <v>1822</v>
      </c>
      <c r="D1462" t="str">
        <f t="shared" si="21"/>
        <v>FLEX NETWORKS LLC</v>
      </c>
      <c r="E1462"/>
      <c r="F1462"/>
    </row>
    <row r="1463" spans="1:6" ht="21" customHeight="1" x14ac:dyDescent="0.2">
      <c r="A1463" s="88">
        <v>8767</v>
      </c>
      <c r="B1463" s="89" t="s">
        <v>370</v>
      </c>
      <c r="C1463" s="88" t="s">
        <v>468</v>
      </c>
      <c r="D1463" t="str">
        <f t="shared" si="21"/>
        <v>SI WIRELESS LLC</v>
      </c>
      <c r="E1463"/>
      <c r="F1463"/>
    </row>
    <row r="1464" spans="1:6" ht="21" customHeight="1" x14ac:dyDescent="0.2">
      <c r="A1464" s="88">
        <v>8768</v>
      </c>
      <c r="B1464" s="89" t="s">
        <v>370</v>
      </c>
      <c r="C1464" s="88" t="s">
        <v>345</v>
      </c>
      <c r="D1464" t="str">
        <f t="shared" si="21"/>
        <v>FIRESERVE LLC</v>
      </c>
      <c r="E1464"/>
      <c r="F1464"/>
    </row>
    <row r="1465" spans="1:6" ht="21" customHeight="1" x14ac:dyDescent="0.2">
      <c r="A1465" s="88">
        <v>8769</v>
      </c>
      <c r="B1465" s="89" t="s">
        <v>370</v>
      </c>
      <c r="C1465" s="88" t="s">
        <v>469</v>
      </c>
      <c r="D1465" t="str">
        <f t="shared" si="21"/>
        <v>LYCAMOBILE USA INC</v>
      </c>
      <c r="E1465"/>
      <c r="F1465"/>
    </row>
    <row r="1466" spans="1:6" ht="21" customHeight="1" x14ac:dyDescent="0.2">
      <c r="A1466" s="88">
        <v>8770</v>
      </c>
      <c r="B1466" s="89" t="s">
        <v>370</v>
      </c>
      <c r="C1466" s="88" t="s">
        <v>364</v>
      </c>
      <c r="D1466" t="str">
        <f t="shared" si="21"/>
        <v>FUSION CLOUD SERVICES LLC</v>
      </c>
      <c r="E1466"/>
      <c r="F1466"/>
    </row>
    <row r="1467" spans="1:6" ht="21" customHeight="1" x14ac:dyDescent="0.2">
      <c r="A1467" s="88">
        <v>8771</v>
      </c>
      <c r="B1467" s="89" t="s">
        <v>370</v>
      </c>
      <c r="C1467" s="88" t="s">
        <v>470</v>
      </c>
      <c r="D1467" t="str">
        <f t="shared" si="21"/>
        <v>YIPTEL LLC</v>
      </c>
      <c r="E1467"/>
      <c r="F1467"/>
    </row>
    <row r="1468" spans="1:6" ht="21" customHeight="1" x14ac:dyDescent="0.2">
      <c r="A1468" s="88">
        <v>8772</v>
      </c>
      <c r="B1468" s="89" t="s">
        <v>370</v>
      </c>
      <c r="C1468" s="88" t="s">
        <v>471</v>
      </c>
      <c r="D1468" t="str">
        <f t="shared" si="21"/>
        <v>POINT MONITOR CORPORATION</v>
      </c>
      <c r="E1468"/>
      <c r="F1468"/>
    </row>
    <row r="1469" spans="1:6" ht="21" customHeight="1" x14ac:dyDescent="0.2">
      <c r="A1469" s="88">
        <v>8773</v>
      </c>
      <c r="B1469" s="89" t="s">
        <v>370</v>
      </c>
      <c r="C1469" s="88" t="s">
        <v>472</v>
      </c>
      <c r="D1469" t="str">
        <f t="shared" si="21"/>
        <v>RING CENTRAL</v>
      </c>
      <c r="E1469"/>
      <c r="F1469"/>
    </row>
    <row r="1470" spans="1:6" ht="21" customHeight="1" x14ac:dyDescent="0.2">
      <c r="A1470" s="88">
        <v>8774</v>
      </c>
      <c r="B1470" s="89" t="s">
        <v>370</v>
      </c>
      <c r="C1470" s="88" t="s">
        <v>473</v>
      </c>
      <c r="D1470" t="str">
        <f t="shared" ref="D1470:D1533" si="22">+C1470</f>
        <v>REPUBLIC WIRELESS INC</v>
      </c>
      <c r="E1470"/>
      <c r="F1470"/>
    </row>
    <row r="1471" spans="1:6" ht="21" customHeight="1" x14ac:dyDescent="0.2">
      <c r="A1471" s="88">
        <v>8776</v>
      </c>
      <c r="B1471" s="89" t="s">
        <v>370</v>
      </c>
      <c r="C1471" s="88" t="s">
        <v>474</v>
      </c>
      <c r="D1471" t="str">
        <f t="shared" si="22"/>
        <v>GLOBALPHONE CORP</v>
      </c>
      <c r="E1471"/>
      <c r="F1471"/>
    </row>
    <row r="1472" spans="1:6" ht="21" customHeight="1" x14ac:dyDescent="0.2">
      <c r="A1472" s="88">
        <v>8777</v>
      </c>
      <c r="B1472" s="89" t="s">
        <v>370</v>
      </c>
      <c r="C1472" s="88" t="s">
        <v>347</v>
      </c>
      <c r="D1472" t="str">
        <f t="shared" si="22"/>
        <v>A &amp; E SAFE AND ALARM COMPANY</v>
      </c>
      <c r="E1472"/>
      <c r="F1472"/>
    </row>
    <row r="1473" spans="1:6" ht="21" customHeight="1" x14ac:dyDescent="0.2">
      <c r="A1473" s="88">
        <v>8778</v>
      </c>
      <c r="B1473" s="89" t="s">
        <v>370</v>
      </c>
      <c r="C1473" s="88" t="s">
        <v>475</v>
      </c>
      <c r="D1473" t="str">
        <f t="shared" si="22"/>
        <v>LUNAR WIRELESS</v>
      </c>
      <c r="E1473"/>
      <c r="F1473"/>
    </row>
    <row r="1474" spans="1:6" ht="21" customHeight="1" x14ac:dyDescent="0.2">
      <c r="A1474" s="88">
        <v>8779</v>
      </c>
      <c r="B1474" s="89" t="s">
        <v>370</v>
      </c>
      <c r="C1474" s="88" t="s">
        <v>348</v>
      </c>
      <c r="D1474" t="str">
        <f t="shared" si="22"/>
        <v>AMCS LLC</v>
      </c>
      <c r="E1474"/>
      <c r="F1474"/>
    </row>
    <row r="1475" spans="1:6" ht="21" customHeight="1" x14ac:dyDescent="0.2">
      <c r="A1475" s="88">
        <v>8780</v>
      </c>
      <c r="B1475" s="89" t="s">
        <v>370</v>
      </c>
      <c r="C1475" s="88" t="s">
        <v>476</v>
      </c>
      <c r="D1475" t="str">
        <f t="shared" si="22"/>
        <v>MAGICJACK SMB INC</v>
      </c>
      <c r="E1475"/>
      <c r="F1475"/>
    </row>
    <row r="1476" spans="1:6" ht="21" customHeight="1" x14ac:dyDescent="0.2">
      <c r="A1476" s="88">
        <v>8781</v>
      </c>
      <c r="B1476" s="89" t="s">
        <v>370</v>
      </c>
      <c r="C1476" s="88" t="s">
        <v>477</v>
      </c>
      <c r="D1476" t="str">
        <f t="shared" si="22"/>
        <v>BROADSMART GLOBAL INC</v>
      </c>
      <c r="E1476"/>
      <c r="F1476"/>
    </row>
    <row r="1477" spans="1:6" ht="21" customHeight="1" x14ac:dyDescent="0.2">
      <c r="A1477" s="88">
        <v>8782</v>
      </c>
      <c r="B1477" s="89" t="s">
        <v>370</v>
      </c>
      <c r="C1477" s="88" t="s">
        <v>478</v>
      </c>
      <c r="D1477" t="str">
        <f t="shared" si="22"/>
        <v>ITC GLOBAL NETWORKS LLC</v>
      </c>
      <c r="E1477"/>
      <c r="F1477"/>
    </row>
    <row r="1478" spans="1:6" ht="21" customHeight="1" x14ac:dyDescent="0.2">
      <c r="A1478" s="88">
        <v>8783</v>
      </c>
      <c r="B1478" s="89" t="s">
        <v>370</v>
      </c>
      <c r="C1478" s="88" t="s">
        <v>479</v>
      </c>
      <c r="D1478" t="str">
        <f t="shared" si="22"/>
        <v>DIALPAD INC</v>
      </c>
      <c r="E1478"/>
      <c r="F1478"/>
    </row>
    <row r="1479" spans="1:6" ht="21" customHeight="1" x14ac:dyDescent="0.2">
      <c r="A1479" s="88">
        <v>8784</v>
      </c>
      <c r="B1479" s="89" t="s">
        <v>370</v>
      </c>
      <c r="C1479" s="88" t="s">
        <v>480</v>
      </c>
      <c r="D1479" t="str">
        <f t="shared" si="22"/>
        <v>STAR2STAR COMMUNICATIONS LLC</v>
      </c>
      <c r="E1479"/>
      <c r="F1479"/>
    </row>
    <row r="1480" spans="1:6" ht="21" customHeight="1" x14ac:dyDescent="0.2">
      <c r="A1480" s="88">
        <v>8785</v>
      </c>
      <c r="B1480" s="89" t="s">
        <v>370</v>
      </c>
      <c r="C1480" s="88" t="s">
        <v>481</v>
      </c>
      <c r="D1480" t="str">
        <f t="shared" si="22"/>
        <v>VIASAT INC</v>
      </c>
      <c r="E1480"/>
      <c r="F1480"/>
    </row>
    <row r="1481" spans="1:6" ht="21" customHeight="1" x14ac:dyDescent="0.2">
      <c r="A1481" s="88">
        <v>8786</v>
      </c>
      <c r="B1481" s="89" t="s">
        <v>370</v>
      </c>
      <c r="C1481" s="88" t="s">
        <v>482</v>
      </c>
      <c r="D1481" t="str">
        <f t="shared" si="22"/>
        <v>VOIP INNOVATIONS</v>
      </c>
      <c r="E1481"/>
      <c r="F1481"/>
    </row>
    <row r="1482" spans="1:6" ht="21" customHeight="1" x14ac:dyDescent="0.2">
      <c r="A1482" s="88">
        <v>8787</v>
      </c>
      <c r="B1482" s="89" t="s">
        <v>370</v>
      </c>
      <c r="C1482" s="88" t="s">
        <v>483</v>
      </c>
      <c r="D1482" t="str">
        <f t="shared" si="22"/>
        <v>HAPPY HAMSTER COMPUTERS</v>
      </c>
      <c r="E1482"/>
      <c r="F1482"/>
    </row>
    <row r="1483" spans="1:6" ht="21" customHeight="1" x14ac:dyDescent="0.2">
      <c r="A1483" s="88">
        <v>8788</v>
      </c>
      <c r="B1483" s="89" t="s">
        <v>370</v>
      </c>
      <c r="C1483" s="88" t="s">
        <v>484</v>
      </c>
      <c r="D1483" t="str">
        <f t="shared" si="22"/>
        <v>MASERGY CLOUD COMMUNICATIONS INC</v>
      </c>
      <c r="E1483"/>
      <c r="F1483"/>
    </row>
    <row r="1484" spans="1:6" ht="21" customHeight="1" x14ac:dyDescent="0.2">
      <c r="A1484" s="88">
        <v>8789</v>
      </c>
      <c r="B1484" s="89" t="s">
        <v>370</v>
      </c>
      <c r="C1484" s="88" t="s">
        <v>485</v>
      </c>
      <c r="D1484" t="str">
        <f t="shared" si="22"/>
        <v>INTERFACE SECURITY SYSTEMS LLC</v>
      </c>
      <c r="E1484"/>
      <c r="F1484"/>
    </row>
    <row r="1485" spans="1:6" ht="21" customHeight="1" x14ac:dyDescent="0.2">
      <c r="A1485" s="88">
        <v>8790</v>
      </c>
      <c r="B1485" s="89" t="s">
        <v>370</v>
      </c>
      <c r="C1485" s="88" t="s">
        <v>486</v>
      </c>
      <c r="D1485" t="str">
        <f t="shared" si="22"/>
        <v>CYTRACOM LLC</v>
      </c>
      <c r="E1485"/>
      <c r="F1485"/>
    </row>
    <row r="1486" spans="1:6" ht="21" customHeight="1" x14ac:dyDescent="0.2">
      <c r="A1486" s="88">
        <v>8791</v>
      </c>
      <c r="B1486" s="89" t="s">
        <v>370</v>
      </c>
      <c r="C1486" s="88" t="s">
        <v>487</v>
      </c>
      <c r="D1486" t="str">
        <f t="shared" si="22"/>
        <v>IP NETWORKED SERVICES</v>
      </c>
      <c r="E1486"/>
      <c r="F1486"/>
    </row>
    <row r="1487" spans="1:6" ht="21" customHeight="1" x14ac:dyDescent="0.2">
      <c r="A1487" s="88">
        <v>8792</v>
      </c>
      <c r="B1487" s="89" t="s">
        <v>370</v>
      </c>
      <c r="C1487" s="88" t="s">
        <v>488</v>
      </c>
      <c r="D1487" t="str">
        <f t="shared" si="22"/>
        <v>VONAGE BUSINESS SOLUTIONS INC</v>
      </c>
      <c r="E1487"/>
      <c r="F1487"/>
    </row>
    <row r="1488" spans="1:6" ht="21" customHeight="1" x14ac:dyDescent="0.2">
      <c r="A1488" s="88">
        <v>8793</v>
      </c>
      <c r="B1488" s="89" t="s">
        <v>370</v>
      </c>
      <c r="C1488" s="88" t="s">
        <v>489</v>
      </c>
      <c r="D1488" t="str">
        <f t="shared" si="22"/>
        <v>CHARTER ADVANCED SERVICES (OR) LLC</v>
      </c>
      <c r="E1488"/>
      <c r="F1488"/>
    </row>
    <row r="1489" spans="1:6" ht="21" customHeight="1" x14ac:dyDescent="0.2">
      <c r="A1489" s="88">
        <v>8794</v>
      </c>
      <c r="B1489" s="89" t="s">
        <v>370</v>
      </c>
      <c r="C1489" s="88" t="s">
        <v>490</v>
      </c>
      <c r="D1489" t="str">
        <f t="shared" si="22"/>
        <v>IQVENTURES</v>
      </c>
      <c r="E1489"/>
      <c r="F1489"/>
    </row>
    <row r="1490" spans="1:6" ht="21" customHeight="1" x14ac:dyDescent="0.2">
      <c r="A1490" s="88">
        <v>8795</v>
      </c>
      <c r="B1490" s="89" t="s">
        <v>370</v>
      </c>
      <c r="C1490" s="88" t="s">
        <v>491</v>
      </c>
      <c r="D1490" t="str">
        <f t="shared" si="22"/>
        <v>G12 COMMUNICATIONS LLC</v>
      </c>
      <c r="E1490"/>
      <c r="F1490"/>
    </row>
    <row r="1491" spans="1:6" ht="21" customHeight="1" x14ac:dyDescent="0.2">
      <c r="A1491" s="88">
        <v>8796</v>
      </c>
      <c r="B1491" s="89" t="s">
        <v>370</v>
      </c>
      <c r="C1491" s="88" t="s">
        <v>492</v>
      </c>
      <c r="D1491" t="str">
        <f t="shared" si="22"/>
        <v>VONAGE AMERICA</v>
      </c>
      <c r="E1491"/>
      <c r="F1491"/>
    </row>
    <row r="1492" spans="1:6" ht="21" customHeight="1" x14ac:dyDescent="0.2">
      <c r="A1492" s="88">
        <v>8797</v>
      </c>
      <c r="B1492" s="89" t="s">
        <v>370</v>
      </c>
      <c r="C1492" s="88" t="s">
        <v>493</v>
      </c>
      <c r="D1492" t="str">
        <f t="shared" si="22"/>
        <v>CALLTOWER INC.</v>
      </c>
      <c r="E1492"/>
      <c r="F1492"/>
    </row>
    <row r="1493" spans="1:6" ht="21" customHeight="1" x14ac:dyDescent="0.2">
      <c r="A1493" s="88">
        <v>8798</v>
      </c>
      <c r="B1493" s="89" t="s">
        <v>370</v>
      </c>
      <c r="C1493" s="88" t="s">
        <v>494</v>
      </c>
      <c r="D1493" t="str">
        <f t="shared" si="22"/>
        <v>VONAGE BUSINESS NETWORKS INC</v>
      </c>
      <c r="E1493"/>
      <c r="F1493"/>
    </row>
    <row r="1494" spans="1:6" ht="21" customHeight="1" x14ac:dyDescent="0.2">
      <c r="A1494" s="88">
        <v>8799</v>
      </c>
      <c r="B1494" s="89" t="s">
        <v>370</v>
      </c>
      <c r="C1494" s="88" t="s">
        <v>351</v>
      </c>
      <c r="D1494" t="str">
        <f t="shared" si="22"/>
        <v>ILLINOIS VALLEY DATA CENTER LLC</v>
      </c>
      <c r="E1494"/>
      <c r="F1494"/>
    </row>
    <row r="1495" spans="1:6" ht="21" customHeight="1" x14ac:dyDescent="0.2">
      <c r="A1495" s="88">
        <v>8800</v>
      </c>
      <c r="B1495" s="89" t="s">
        <v>371</v>
      </c>
      <c r="C1495" s="88" t="s">
        <v>1823</v>
      </c>
      <c r="D1495" t="str">
        <f t="shared" si="22"/>
        <v>MATRIX COMMUNICATIONS CORPORATION</v>
      </c>
      <c r="E1495"/>
      <c r="F1495"/>
    </row>
    <row r="1496" spans="1:6" ht="21" customHeight="1" x14ac:dyDescent="0.2">
      <c r="A1496" s="88">
        <v>8801</v>
      </c>
      <c r="B1496" s="89" t="s">
        <v>370</v>
      </c>
      <c r="C1496" s="88" t="s">
        <v>349</v>
      </c>
      <c r="D1496" t="str">
        <f t="shared" si="22"/>
        <v>TIME CLOCK SOLUTIONS LLC</v>
      </c>
      <c r="E1496"/>
      <c r="F1496"/>
    </row>
    <row r="1497" spans="1:6" ht="21" customHeight="1" x14ac:dyDescent="0.2">
      <c r="A1497" s="88">
        <v>8803</v>
      </c>
      <c r="B1497" s="89" t="s">
        <v>370</v>
      </c>
      <c r="C1497" s="88" t="s">
        <v>495</v>
      </c>
      <c r="D1497" t="str">
        <f t="shared" si="22"/>
        <v>CONNECTME LLC</v>
      </c>
      <c r="E1497"/>
      <c r="F1497"/>
    </row>
    <row r="1498" spans="1:6" ht="21" customHeight="1" x14ac:dyDescent="0.2">
      <c r="A1498" s="88">
        <v>8804</v>
      </c>
      <c r="B1498" s="89" t="s">
        <v>370</v>
      </c>
      <c r="C1498" s="88" t="s">
        <v>496</v>
      </c>
      <c r="D1498" t="str">
        <f t="shared" si="22"/>
        <v>HUGHES NETWORKS SYSTEMS LLC</v>
      </c>
      <c r="E1498"/>
      <c r="F1498"/>
    </row>
    <row r="1499" spans="1:6" ht="21" customHeight="1" x14ac:dyDescent="0.2">
      <c r="A1499" s="88">
        <v>8805</v>
      </c>
      <c r="B1499" s="89" t="s">
        <v>370</v>
      </c>
      <c r="C1499" s="88" t="s">
        <v>497</v>
      </c>
      <c r="D1499" t="str">
        <f t="shared" si="22"/>
        <v>DIGIUM CLOUD SERVICES LLC</v>
      </c>
      <c r="E1499"/>
      <c r="F1499"/>
    </row>
    <row r="1500" spans="1:6" ht="21" customHeight="1" x14ac:dyDescent="0.2">
      <c r="A1500" s="88">
        <v>8806</v>
      </c>
      <c r="B1500" s="89" t="s">
        <v>370</v>
      </c>
      <c r="C1500" s="88" t="s">
        <v>498</v>
      </c>
      <c r="D1500" t="str">
        <f t="shared" si="22"/>
        <v>TELIAX</v>
      </c>
      <c r="E1500"/>
      <c r="F1500"/>
    </row>
    <row r="1501" spans="1:6" ht="21" customHeight="1" x14ac:dyDescent="0.2">
      <c r="A1501" s="88">
        <v>8807</v>
      </c>
      <c r="B1501" s="89" t="s">
        <v>371</v>
      </c>
      <c r="C1501" s="88" t="s">
        <v>1824</v>
      </c>
      <c r="D1501" t="str">
        <f t="shared" si="22"/>
        <v>COMAPP TECHNOLOGIES LLC</v>
      </c>
      <c r="E1501"/>
      <c r="F1501"/>
    </row>
    <row r="1502" spans="1:6" ht="21" customHeight="1" x14ac:dyDescent="0.2">
      <c r="A1502" s="88">
        <v>8809</v>
      </c>
      <c r="B1502" s="89" t="s">
        <v>370</v>
      </c>
      <c r="C1502" s="88" t="s">
        <v>499</v>
      </c>
      <c r="D1502" t="str">
        <f t="shared" si="22"/>
        <v>RURAL TELEPHONE COMPANY</v>
      </c>
      <c r="E1502"/>
      <c r="F1502"/>
    </row>
    <row r="1503" spans="1:6" ht="21" customHeight="1" x14ac:dyDescent="0.2">
      <c r="A1503" s="88">
        <v>8810</v>
      </c>
      <c r="B1503" s="89" t="s">
        <v>370</v>
      </c>
      <c r="C1503" s="88" t="s">
        <v>500</v>
      </c>
      <c r="D1503" t="str">
        <f t="shared" si="22"/>
        <v>2600 HZ INC</v>
      </c>
      <c r="E1503"/>
      <c r="F1503"/>
    </row>
    <row r="1504" spans="1:6" ht="21" customHeight="1" x14ac:dyDescent="0.2">
      <c r="A1504" s="88">
        <v>8811</v>
      </c>
      <c r="B1504" s="89" t="s">
        <v>370</v>
      </c>
      <c r="C1504" s="88" t="s">
        <v>501</v>
      </c>
      <c r="D1504" t="str">
        <f t="shared" si="22"/>
        <v>NEXVORTEX INC</v>
      </c>
      <c r="E1504"/>
      <c r="F1504"/>
    </row>
    <row r="1505" spans="1:6" ht="21" customHeight="1" x14ac:dyDescent="0.2">
      <c r="A1505" s="88">
        <v>8812</v>
      </c>
      <c r="B1505" s="89" t="s">
        <v>370</v>
      </c>
      <c r="C1505" s="88" t="s">
        <v>350</v>
      </c>
      <c r="D1505" t="str">
        <f t="shared" si="22"/>
        <v>LTE WIRELESS INC</v>
      </c>
      <c r="E1505"/>
      <c r="F1505"/>
    </row>
    <row r="1506" spans="1:6" ht="21" customHeight="1" x14ac:dyDescent="0.2">
      <c r="A1506" s="88">
        <v>8813</v>
      </c>
      <c r="B1506" s="89" t="s">
        <v>370</v>
      </c>
      <c r="C1506" s="88" t="s">
        <v>502</v>
      </c>
      <c r="D1506" t="str">
        <f t="shared" si="22"/>
        <v>COMCAST OTR 1, LLC</v>
      </c>
      <c r="E1506"/>
      <c r="F1506"/>
    </row>
    <row r="1507" spans="1:6" ht="21" customHeight="1" x14ac:dyDescent="0.2">
      <c r="A1507" s="88">
        <v>8814</v>
      </c>
      <c r="B1507" s="89" t="s">
        <v>370</v>
      </c>
      <c r="C1507" s="88" t="s">
        <v>352</v>
      </c>
      <c r="D1507" t="str">
        <f t="shared" si="22"/>
        <v>ALYRICA TELEPHONE LLC</v>
      </c>
      <c r="E1507"/>
      <c r="F1507"/>
    </row>
    <row r="1508" spans="1:6" ht="21" customHeight="1" x14ac:dyDescent="0.2">
      <c r="A1508" s="88">
        <v>8815</v>
      </c>
      <c r="B1508" s="89" t="s">
        <v>370</v>
      </c>
      <c r="C1508" s="88" t="s">
        <v>503</v>
      </c>
      <c r="D1508" t="str">
        <f t="shared" si="22"/>
        <v>ACTIVESERVE INC</v>
      </c>
      <c r="E1508"/>
      <c r="F1508"/>
    </row>
    <row r="1509" spans="1:6" ht="21" customHeight="1" x14ac:dyDescent="0.2">
      <c r="A1509" s="88">
        <v>8816</v>
      </c>
      <c r="B1509" s="89" t="s">
        <v>370</v>
      </c>
      <c r="C1509" s="88" t="s">
        <v>504</v>
      </c>
      <c r="D1509" t="str">
        <f t="shared" si="22"/>
        <v>NTT CLOUD COMMUNICATIONS US INC</v>
      </c>
      <c r="E1509"/>
      <c r="F1509"/>
    </row>
    <row r="1510" spans="1:6" ht="21" customHeight="1" x14ac:dyDescent="0.2">
      <c r="A1510" s="88">
        <v>8818</v>
      </c>
      <c r="B1510" s="89" t="s">
        <v>370</v>
      </c>
      <c r="C1510" s="88" t="s">
        <v>353</v>
      </c>
      <c r="D1510" t="str">
        <f t="shared" si="22"/>
        <v>CROWN CASTLE FIBER LLC</v>
      </c>
      <c r="E1510"/>
      <c r="F1510"/>
    </row>
    <row r="1511" spans="1:6" ht="21" customHeight="1" x14ac:dyDescent="0.2">
      <c r="A1511" s="88">
        <v>8819</v>
      </c>
      <c r="B1511" s="89" t="s">
        <v>371</v>
      </c>
      <c r="C1511" s="88" t="s">
        <v>1825</v>
      </c>
      <c r="D1511" t="str">
        <f t="shared" si="22"/>
        <v>RAVIG INC</v>
      </c>
      <c r="E1511"/>
      <c r="F1511"/>
    </row>
    <row r="1512" spans="1:6" ht="21" customHeight="1" x14ac:dyDescent="0.2">
      <c r="A1512" s="88">
        <v>8820</v>
      </c>
      <c r="B1512" s="89" t="s">
        <v>370</v>
      </c>
      <c r="C1512" s="88" t="s">
        <v>505</v>
      </c>
      <c r="D1512" t="str">
        <f t="shared" si="22"/>
        <v>SYNDEO LLC</v>
      </c>
      <c r="E1512"/>
      <c r="F1512"/>
    </row>
    <row r="1513" spans="1:6" ht="21" customHeight="1" x14ac:dyDescent="0.2">
      <c r="A1513" s="88">
        <v>8821</v>
      </c>
      <c r="B1513" s="89" t="s">
        <v>370</v>
      </c>
      <c r="C1513" s="88" t="s">
        <v>506</v>
      </c>
      <c r="D1513" t="str">
        <f t="shared" si="22"/>
        <v>SPECTRUM MOBILE LLC</v>
      </c>
      <c r="E1513"/>
      <c r="F1513"/>
    </row>
    <row r="1514" spans="1:6" ht="21" customHeight="1" x14ac:dyDescent="0.2">
      <c r="A1514" s="88">
        <v>8822</v>
      </c>
      <c r="B1514" s="89" t="s">
        <v>371</v>
      </c>
      <c r="C1514" s="88" t="s">
        <v>1826</v>
      </c>
      <c r="D1514" t="str">
        <f t="shared" si="22"/>
        <v>TELXMEDIA INC</v>
      </c>
      <c r="E1514"/>
      <c r="F1514"/>
    </row>
    <row r="1515" spans="1:6" ht="21" customHeight="1" x14ac:dyDescent="0.2">
      <c r="A1515" s="88">
        <v>8823</v>
      </c>
      <c r="B1515" s="89" t="s">
        <v>370</v>
      </c>
      <c r="C1515" s="88" t="s">
        <v>354</v>
      </c>
      <c r="D1515" t="str">
        <f t="shared" si="22"/>
        <v>TELIAX INC</v>
      </c>
      <c r="E1515"/>
      <c r="F1515"/>
    </row>
    <row r="1516" spans="1:6" ht="21" customHeight="1" x14ac:dyDescent="0.2">
      <c r="A1516" s="88">
        <v>8824</v>
      </c>
      <c r="B1516" s="89" t="s">
        <v>370</v>
      </c>
      <c r="C1516" s="88" t="s">
        <v>355</v>
      </c>
      <c r="D1516" t="str">
        <f t="shared" si="22"/>
        <v>GALEWOOD LLC</v>
      </c>
      <c r="E1516"/>
      <c r="F1516"/>
    </row>
    <row r="1517" spans="1:6" ht="21" customHeight="1" x14ac:dyDescent="0.2">
      <c r="A1517" s="88">
        <v>8825</v>
      </c>
      <c r="B1517" s="89" t="s">
        <v>370</v>
      </c>
      <c r="C1517" s="88" t="s">
        <v>507</v>
      </c>
      <c r="D1517" t="str">
        <f t="shared" si="22"/>
        <v>ELLICOM INC</v>
      </c>
      <c r="E1517"/>
      <c r="F1517"/>
    </row>
    <row r="1518" spans="1:6" ht="21" customHeight="1" x14ac:dyDescent="0.2">
      <c r="A1518" s="88">
        <v>8826</v>
      </c>
      <c r="B1518" s="89" t="s">
        <v>370</v>
      </c>
      <c r="C1518" s="88" t="s">
        <v>508</v>
      </c>
      <c r="D1518" t="str">
        <f t="shared" si="22"/>
        <v>Q LINK MOBILE LLC</v>
      </c>
      <c r="E1518"/>
      <c r="F1518"/>
    </row>
    <row r="1519" spans="1:6" ht="21" customHeight="1" x14ac:dyDescent="0.2">
      <c r="A1519" s="88">
        <v>8827</v>
      </c>
      <c r="B1519" s="89" t="s">
        <v>370</v>
      </c>
      <c r="C1519" s="88" t="s">
        <v>509</v>
      </c>
      <c r="D1519" t="str">
        <f t="shared" si="22"/>
        <v>SANGOMA US INC</v>
      </c>
      <c r="E1519"/>
      <c r="F1519"/>
    </row>
    <row r="1520" spans="1:6" ht="21" customHeight="1" x14ac:dyDescent="0.2">
      <c r="A1520" s="88">
        <v>8828</v>
      </c>
      <c r="B1520" s="89" t="s">
        <v>370</v>
      </c>
      <c r="C1520" s="88" t="s">
        <v>510</v>
      </c>
      <c r="D1520" t="str">
        <f t="shared" si="22"/>
        <v>BROADSOFT ADAPTION INC</v>
      </c>
      <c r="E1520"/>
      <c r="F1520"/>
    </row>
    <row r="1521" spans="1:6" ht="21" customHeight="1" x14ac:dyDescent="0.2">
      <c r="A1521" s="88">
        <v>8829</v>
      </c>
      <c r="B1521" s="89" t="s">
        <v>370</v>
      </c>
      <c r="C1521" s="88" t="s">
        <v>511</v>
      </c>
      <c r="D1521" t="str">
        <f t="shared" si="22"/>
        <v>SKYPE COMMUNICATIONS US CORPORATION</v>
      </c>
      <c r="E1521"/>
      <c r="F1521"/>
    </row>
    <row r="1522" spans="1:6" ht="21" customHeight="1" x14ac:dyDescent="0.2">
      <c r="A1522" s="88">
        <v>8830</v>
      </c>
      <c r="B1522" s="89" t="s">
        <v>370</v>
      </c>
      <c r="C1522" s="88" t="s">
        <v>512</v>
      </c>
      <c r="D1522" t="str">
        <f t="shared" si="22"/>
        <v>VOIP PORTLAND</v>
      </c>
      <c r="E1522"/>
      <c r="F1522"/>
    </row>
    <row r="1523" spans="1:6" ht="21" customHeight="1" x14ac:dyDescent="0.2">
      <c r="A1523" s="88">
        <v>8831</v>
      </c>
      <c r="B1523" s="89" t="s">
        <v>371</v>
      </c>
      <c r="C1523" s="88" t="s">
        <v>360</v>
      </c>
      <c r="D1523" t="str">
        <f t="shared" si="22"/>
        <v>STX GROUP LLC</v>
      </c>
      <c r="E1523"/>
      <c r="F1523"/>
    </row>
    <row r="1524" spans="1:6" ht="21" customHeight="1" x14ac:dyDescent="0.2">
      <c r="A1524" s="88">
        <v>8832</v>
      </c>
      <c r="B1524" s="89" t="s">
        <v>370</v>
      </c>
      <c r="C1524" s="88" t="s">
        <v>360</v>
      </c>
      <c r="D1524" t="str">
        <f t="shared" si="22"/>
        <v>STX GROUP LLC</v>
      </c>
      <c r="E1524"/>
      <c r="F1524"/>
    </row>
    <row r="1525" spans="1:6" ht="21" customHeight="1" x14ac:dyDescent="0.2">
      <c r="A1525" s="88">
        <v>8833</v>
      </c>
      <c r="B1525" s="89" t="s">
        <v>370</v>
      </c>
      <c r="C1525" s="88" t="s">
        <v>513</v>
      </c>
      <c r="D1525" t="str">
        <f t="shared" si="22"/>
        <v>SPECTRUM ADVANCED SERVICES LLC</v>
      </c>
      <c r="E1525"/>
      <c r="F1525"/>
    </row>
    <row r="1526" spans="1:6" ht="21" customHeight="1" x14ac:dyDescent="0.2">
      <c r="A1526" s="88">
        <v>8834</v>
      </c>
      <c r="B1526" s="89" t="s">
        <v>370</v>
      </c>
      <c r="C1526" s="88" t="s">
        <v>514</v>
      </c>
      <c r="D1526" t="str">
        <f t="shared" si="22"/>
        <v>TEMPO TELECOM LLC</v>
      </c>
      <c r="E1526"/>
      <c r="F1526"/>
    </row>
    <row r="1527" spans="1:6" ht="21" customHeight="1" x14ac:dyDescent="0.2">
      <c r="A1527" s="88">
        <v>8835</v>
      </c>
      <c r="B1527" s="89" t="s">
        <v>370</v>
      </c>
      <c r="C1527" s="88" t="s">
        <v>515</v>
      </c>
      <c r="D1527" t="str">
        <f t="shared" si="22"/>
        <v>CLOUDCALL INC</v>
      </c>
      <c r="E1527"/>
      <c r="F1527"/>
    </row>
    <row r="1528" spans="1:6" ht="21" customHeight="1" x14ac:dyDescent="0.2">
      <c r="A1528" s="88">
        <v>8836</v>
      </c>
      <c r="B1528" s="89" t="s">
        <v>370</v>
      </c>
      <c r="C1528" s="88" t="s">
        <v>516</v>
      </c>
      <c r="D1528" t="str">
        <f t="shared" si="22"/>
        <v>DATABYTES INC</v>
      </c>
      <c r="E1528"/>
      <c r="F1528"/>
    </row>
    <row r="1529" spans="1:6" ht="21" customHeight="1" x14ac:dyDescent="0.2">
      <c r="A1529" s="88">
        <v>8837</v>
      </c>
      <c r="B1529" s="89" t="s">
        <v>370</v>
      </c>
      <c r="C1529" s="88" t="s">
        <v>517</v>
      </c>
      <c r="D1529" t="str">
        <f t="shared" si="22"/>
        <v>PULSAR360 CORP</v>
      </c>
      <c r="E1529"/>
      <c r="F1529"/>
    </row>
    <row r="1530" spans="1:6" ht="21" customHeight="1" x14ac:dyDescent="0.2">
      <c r="A1530" s="88">
        <v>8838</v>
      </c>
      <c r="B1530" s="89" t="s">
        <v>370</v>
      </c>
      <c r="C1530" s="88" t="s">
        <v>518</v>
      </c>
      <c r="D1530" t="str">
        <f t="shared" si="22"/>
        <v>COMPLIANCE SOLUTIONS</v>
      </c>
      <c r="E1530"/>
      <c r="F1530"/>
    </row>
    <row r="1531" spans="1:6" ht="21" customHeight="1" x14ac:dyDescent="0.2">
      <c r="A1531" s="88">
        <v>8839</v>
      </c>
      <c r="B1531" s="89" t="s">
        <v>370</v>
      </c>
      <c r="C1531" s="88" t="s">
        <v>361</v>
      </c>
      <c r="D1531" t="str">
        <f t="shared" si="22"/>
        <v>COMMNET RURAL AMERICA, LLC</v>
      </c>
      <c r="E1531"/>
      <c r="F1531"/>
    </row>
    <row r="1532" spans="1:6" ht="21" customHeight="1" x14ac:dyDescent="0.2">
      <c r="A1532" s="88">
        <v>8840</v>
      </c>
      <c r="B1532" s="89" t="s">
        <v>370</v>
      </c>
      <c r="C1532" s="88" t="s">
        <v>519</v>
      </c>
      <c r="D1532" t="str">
        <f t="shared" si="22"/>
        <v>KONICA MINOLTA BUSINESS SOLUTIONS USA INC</v>
      </c>
      <c r="E1532"/>
      <c r="F1532"/>
    </row>
    <row r="1533" spans="1:6" ht="21" customHeight="1" x14ac:dyDescent="0.2">
      <c r="A1533" s="88">
        <v>8842</v>
      </c>
      <c r="B1533" s="89" t="s">
        <v>370</v>
      </c>
      <c r="C1533" s="88" t="s">
        <v>520</v>
      </c>
      <c r="D1533" t="str">
        <f t="shared" si="22"/>
        <v>FLUENTSTREAM TECHNOLOGIES LLC</v>
      </c>
      <c r="E1533"/>
      <c r="F1533"/>
    </row>
    <row r="1534" spans="1:6" ht="21" customHeight="1" x14ac:dyDescent="0.2">
      <c r="A1534" s="88">
        <v>8844</v>
      </c>
      <c r="B1534" s="89" t="s">
        <v>370</v>
      </c>
      <c r="C1534" s="88" t="s">
        <v>365</v>
      </c>
      <c r="D1534" t="str">
        <f t="shared" ref="D1534:D1597" si="23">+C1534</f>
        <v>COMBINED PUBLIC COMMUNICATIONS LLC</v>
      </c>
      <c r="E1534"/>
      <c r="F1534"/>
    </row>
    <row r="1535" spans="1:6" ht="21" customHeight="1" x14ac:dyDescent="0.2">
      <c r="A1535" s="88">
        <v>8845</v>
      </c>
      <c r="B1535" s="89" t="s">
        <v>370</v>
      </c>
      <c r="C1535" s="88" t="s">
        <v>521</v>
      </c>
      <c r="D1535" t="str">
        <f t="shared" si="23"/>
        <v>NW TECHNOLOGIES GROUP INC</v>
      </c>
      <c r="E1535"/>
      <c r="F1535"/>
    </row>
    <row r="1536" spans="1:6" ht="21" customHeight="1" x14ac:dyDescent="0.2">
      <c r="A1536" s="88">
        <v>8846</v>
      </c>
      <c r="B1536" s="89" t="s">
        <v>371</v>
      </c>
      <c r="C1536" s="88" t="s">
        <v>1827</v>
      </c>
      <c r="D1536" t="str">
        <f t="shared" si="23"/>
        <v>WODEN LLC</v>
      </c>
      <c r="E1536"/>
      <c r="F1536"/>
    </row>
    <row r="1537" spans="1:6" ht="21" customHeight="1" x14ac:dyDescent="0.2">
      <c r="A1537" s="88">
        <v>8847</v>
      </c>
      <c r="B1537" s="89" t="s">
        <v>370</v>
      </c>
      <c r="C1537" s="88" t="s">
        <v>522</v>
      </c>
      <c r="D1537" t="str">
        <f t="shared" si="23"/>
        <v>TELECOM EVOLUTIONS LLC</v>
      </c>
      <c r="E1537"/>
      <c r="F1537"/>
    </row>
    <row r="1538" spans="1:6" ht="21" customHeight="1" x14ac:dyDescent="0.2">
      <c r="A1538" s="88">
        <v>8848</v>
      </c>
      <c r="B1538" s="89" t="s">
        <v>370</v>
      </c>
      <c r="C1538" s="88" t="s">
        <v>366</v>
      </c>
      <c r="D1538" t="str">
        <f t="shared" si="23"/>
        <v>NORTHWEST FIBER, LLC</v>
      </c>
      <c r="E1538"/>
      <c r="F1538"/>
    </row>
    <row r="1539" spans="1:6" ht="21" customHeight="1" x14ac:dyDescent="0.2">
      <c r="A1539" s="88">
        <v>8851</v>
      </c>
      <c r="B1539" s="89" t="s">
        <v>370</v>
      </c>
      <c r="C1539" s="88" t="s">
        <v>523</v>
      </c>
      <c r="D1539" t="str">
        <f t="shared" si="23"/>
        <v>LOCUS TELECOMMUNICATIONS LLC</v>
      </c>
      <c r="E1539"/>
      <c r="F1539"/>
    </row>
    <row r="1540" spans="1:6" ht="21" customHeight="1" x14ac:dyDescent="0.2">
      <c r="A1540" s="88">
        <v>8852</v>
      </c>
      <c r="B1540" s="89" t="s">
        <v>370</v>
      </c>
      <c r="C1540" s="88" t="s">
        <v>524</v>
      </c>
      <c r="D1540" t="str">
        <f t="shared" si="23"/>
        <v>PURE IP CALIFORNIA LLC</v>
      </c>
      <c r="E1540"/>
      <c r="F1540"/>
    </row>
    <row r="1541" spans="1:6" ht="21" customHeight="1" x14ac:dyDescent="0.2">
      <c r="A1541" s="88">
        <v>8853</v>
      </c>
      <c r="B1541" s="89" t="s">
        <v>370</v>
      </c>
      <c r="C1541" s="88" t="s">
        <v>525</v>
      </c>
      <c r="D1541" t="str">
        <f t="shared" si="23"/>
        <v>COEO SOLUTIONS LLC</v>
      </c>
      <c r="E1541"/>
      <c r="F1541"/>
    </row>
    <row r="1542" spans="1:6" ht="21" customHeight="1" x14ac:dyDescent="0.2">
      <c r="A1542" s="88">
        <v>8854</v>
      </c>
      <c r="B1542" s="89" t="s">
        <v>370</v>
      </c>
      <c r="C1542" s="88" t="s">
        <v>369</v>
      </c>
      <c r="D1542" t="str">
        <f t="shared" si="23"/>
        <v>SIMWOOD INC</v>
      </c>
      <c r="E1542"/>
      <c r="F1542"/>
    </row>
    <row r="1543" spans="1:6" ht="21" customHeight="1" x14ac:dyDescent="0.2">
      <c r="A1543" s="88">
        <v>8855</v>
      </c>
      <c r="B1543" s="89" t="s">
        <v>370</v>
      </c>
      <c r="C1543" s="88" t="s">
        <v>526</v>
      </c>
      <c r="D1543" t="str">
        <f t="shared" si="23"/>
        <v>FUSION CLOUD COMPANY LLC</v>
      </c>
      <c r="E1543"/>
      <c r="F1543"/>
    </row>
    <row r="1544" spans="1:6" ht="21" customHeight="1" x14ac:dyDescent="0.2">
      <c r="A1544" s="88">
        <v>8856</v>
      </c>
      <c r="B1544" s="89" t="s">
        <v>370</v>
      </c>
      <c r="C1544" s="88" t="s">
        <v>379</v>
      </c>
      <c r="D1544" t="str">
        <f t="shared" si="23"/>
        <v>MEESA CORP</v>
      </c>
      <c r="E1544"/>
      <c r="F1544"/>
    </row>
    <row r="1545" spans="1:6" ht="21" customHeight="1" x14ac:dyDescent="0.2">
      <c r="A1545" s="88">
        <v>8857</v>
      </c>
      <c r="B1545" s="89" t="s">
        <v>370</v>
      </c>
      <c r="C1545" s="88" t="s">
        <v>380</v>
      </c>
      <c r="D1545" t="str">
        <f t="shared" si="23"/>
        <v>AXIA TECHNOLOGY PARTNERS LLC</v>
      </c>
      <c r="E1545"/>
      <c r="F1545"/>
    </row>
    <row r="1546" spans="1:6" ht="21" customHeight="1" x14ac:dyDescent="0.2">
      <c r="A1546" s="88">
        <v>8858</v>
      </c>
      <c r="B1546" s="89" t="s">
        <v>370</v>
      </c>
      <c r="C1546" s="88" t="s">
        <v>527</v>
      </c>
      <c r="D1546" t="str">
        <f t="shared" si="23"/>
        <v>NEXOGY INC</v>
      </c>
      <c r="E1546"/>
      <c r="F1546"/>
    </row>
    <row r="1547" spans="1:6" ht="21" customHeight="1" x14ac:dyDescent="0.2">
      <c r="A1547" s="88">
        <v>8859</v>
      </c>
      <c r="B1547" s="89" t="s">
        <v>370</v>
      </c>
      <c r="C1547" s="88" t="s">
        <v>528</v>
      </c>
      <c r="D1547" t="str">
        <f t="shared" si="23"/>
        <v>GABB WIRELESS LLC</v>
      </c>
      <c r="E1547"/>
      <c r="F1547"/>
    </row>
    <row r="1548" spans="1:6" ht="21" customHeight="1" x14ac:dyDescent="0.2">
      <c r="A1548" s="88">
        <v>8862</v>
      </c>
      <c r="B1548" s="89" t="s">
        <v>370</v>
      </c>
      <c r="C1548" s="88" t="s">
        <v>529</v>
      </c>
      <c r="D1548" t="str">
        <f t="shared" si="23"/>
        <v>COMMANDLINK LLC</v>
      </c>
      <c r="E1548"/>
      <c r="F1548"/>
    </row>
    <row r="1549" spans="1:6" ht="21" customHeight="1" x14ac:dyDescent="0.2">
      <c r="A1549" s="88">
        <v>8863</v>
      </c>
      <c r="B1549" s="89" t="s">
        <v>370</v>
      </c>
      <c r="C1549" s="88" t="s">
        <v>530</v>
      </c>
      <c r="D1549" t="str">
        <f t="shared" si="23"/>
        <v>CRICKET WIRELESS LLC</v>
      </c>
      <c r="E1549"/>
      <c r="F1549"/>
    </row>
    <row r="1550" spans="1:6" ht="21" customHeight="1" x14ac:dyDescent="0.2">
      <c r="A1550" s="88">
        <v>8864</v>
      </c>
      <c r="B1550" s="89" t="s">
        <v>370</v>
      </c>
      <c r="C1550" s="88" t="s">
        <v>531</v>
      </c>
      <c r="D1550" t="str">
        <f t="shared" si="23"/>
        <v>BT AMERICAS INC</v>
      </c>
      <c r="E1550"/>
      <c r="F1550"/>
    </row>
    <row r="1551" spans="1:6" ht="21" customHeight="1" x14ac:dyDescent="0.2">
      <c r="A1551" s="88">
        <v>8865</v>
      </c>
      <c r="B1551" s="89" t="s">
        <v>370</v>
      </c>
      <c r="C1551" s="88" t="s">
        <v>532</v>
      </c>
      <c r="D1551" t="str">
        <f t="shared" si="23"/>
        <v>INNOVATIVE TELEPHONE AND DATA SOLUTIONS</v>
      </c>
      <c r="E1551"/>
      <c r="F1551"/>
    </row>
    <row r="1552" spans="1:6" ht="21" customHeight="1" x14ac:dyDescent="0.2">
      <c r="A1552" s="88">
        <v>8866</v>
      </c>
      <c r="B1552" s="89" t="s">
        <v>370</v>
      </c>
      <c r="C1552" s="88" t="s">
        <v>533</v>
      </c>
      <c r="D1552" t="str">
        <f t="shared" si="23"/>
        <v>DISTRIBUTED COMPUTING INC</v>
      </c>
      <c r="E1552"/>
      <c r="F1552"/>
    </row>
    <row r="1553" spans="1:6" ht="21" customHeight="1" x14ac:dyDescent="0.2">
      <c r="A1553" s="88">
        <v>8867</v>
      </c>
      <c r="B1553" s="89" t="s">
        <v>370</v>
      </c>
      <c r="C1553" s="88" t="s">
        <v>534</v>
      </c>
      <c r="D1553" t="str">
        <f t="shared" si="23"/>
        <v>SERVICE TITAN INC</v>
      </c>
      <c r="E1553"/>
      <c r="F1553"/>
    </row>
    <row r="1554" spans="1:6" ht="21" customHeight="1" x14ac:dyDescent="0.2">
      <c r="A1554" s="88">
        <v>8868</v>
      </c>
      <c r="B1554" s="89" t="s">
        <v>370</v>
      </c>
      <c r="C1554" s="88" t="s">
        <v>535</v>
      </c>
      <c r="D1554" t="str">
        <f t="shared" si="23"/>
        <v>SIP.US LLC</v>
      </c>
      <c r="E1554"/>
      <c r="F1554"/>
    </row>
    <row r="1555" spans="1:6" ht="21" customHeight="1" x14ac:dyDescent="0.2">
      <c r="A1555" s="88">
        <v>8869</v>
      </c>
      <c r="B1555" s="89" t="s">
        <v>371</v>
      </c>
      <c r="C1555" s="88" t="s">
        <v>381</v>
      </c>
      <c r="D1555" t="str">
        <f t="shared" si="23"/>
        <v>NORTHWEST TELECOM SYSTEMS INC</v>
      </c>
      <c r="E1555"/>
      <c r="F1555"/>
    </row>
    <row r="1556" spans="1:6" ht="21" customHeight="1" x14ac:dyDescent="0.2">
      <c r="A1556" s="88">
        <v>8870</v>
      </c>
      <c r="B1556" s="89" t="s">
        <v>370</v>
      </c>
      <c r="C1556" s="88" t="s">
        <v>536</v>
      </c>
      <c r="D1556" t="str">
        <f t="shared" si="23"/>
        <v>USIP COMMUNICATIONS LLC</v>
      </c>
      <c r="E1556"/>
      <c r="F1556"/>
    </row>
    <row r="1557" spans="1:6" ht="21" customHeight="1" x14ac:dyDescent="0.2">
      <c r="A1557" s="88">
        <v>8871</v>
      </c>
      <c r="B1557" s="89" t="s">
        <v>370</v>
      </c>
      <c r="C1557" s="88" t="s">
        <v>537</v>
      </c>
      <c r="D1557" t="str">
        <f t="shared" si="23"/>
        <v>FOURTEEN IP INC</v>
      </c>
      <c r="E1557"/>
      <c r="F1557"/>
    </row>
    <row r="1558" spans="1:6" ht="21" customHeight="1" x14ac:dyDescent="0.2">
      <c r="A1558" s="88">
        <v>8872</v>
      </c>
      <c r="B1558" s="89" t="s">
        <v>370</v>
      </c>
      <c r="C1558" s="88" t="s">
        <v>538</v>
      </c>
      <c r="D1558" t="str">
        <f t="shared" si="23"/>
        <v>PANTERRA NETWORKS INC</v>
      </c>
      <c r="E1558"/>
      <c r="F1558"/>
    </row>
    <row r="1559" spans="1:6" ht="21" customHeight="1" x14ac:dyDescent="0.2">
      <c r="A1559" s="88">
        <v>8874</v>
      </c>
      <c r="B1559" s="89" t="s">
        <v>370</v>
      </c>
      <c r="C1559" s="88" t="s">
        <v>382</v>
      </c>
      <c r="D1559" t="str">
        <f t="shared" si="23"/>
        <v>MASTEC NETWORK SOLUTIONS LLC</v>
      </c>
      <c r="E1559"/>
      <c r="F1559"/>
    </row>
    <row r="1560" spans="1:6" ht="21" customHeight="1" x14ac:dyDescent="0.2">
      <c r="A1560" s="88">
        <v>8875</v>
      </c>
      <c r="B1560" s="89" t="s">
        <v>370</v>
      </c>
      <c r="C1560" s="88" t="s">
        <v>539</v>
      </c>
      <c r="D1560" t="str">
        <f t="shared" si="23"/>
        <v>SKYE TELECOM LLC</v>
      </c>
      <c r="E1560"/>
      <c r="F1560"/>
    </row>
    <row r="1561" spans="1:6" ht="21" customHeight="1" x14ac:dyDescent="0.2">
      <c r="A1561" s="88">
        <v>8876</v>
      </c>
      <c r="B1561" s="89" t="s">
        <v>370</v>
      </c>
      <c r="C1561" s="88" t="s">
        <v>540</v>
      </c>
      <c r="D1561" t="str">
        <f t="shared" si="23"/>
        <v>ZEFCOM LLC DBA AFFINITY CELLULAR DBA CLUB CELLULAR</v>
      </c>
      <c r="E1561"/>
      <c r="F1561"/>
    </row>
    <row r="1562" spans="1:6" ht="21" customHeight="1" x14ac:dyDescent="0.2">
      <c r="A1562" s="88">
        <v>8877</v>
      </c>
      <c r="B1562" s="89" t="s">
        <v>370</v>
      </c>
      <c r="C1562" s="88" t="s">
        <v>541</v>
      </c>
      <c r="D1562" t="str">
        <f t="shared" si="23"/>
        <v>CARLSON TECHNOLOGY SOLUTIONS INC</v>
      </c>
      <c r="E1562"/>
      <c r="F1562"/>
    </row>
    <row r="1563" spans="1:6" ht="21" customHeight="1" x14ac:dyDescent="0.2">
      <c r="A1563" s="88">
        <v>8878</v>
      </c>
      <c r="B1563" s="89" t="s">
        <v>370</v>
      </c>
      <c r="C1563" s="88" t="s">
        <v>542</v>
      </c>
      <c r="D1563" t="str">
        <f t="shared" si="23"/>
        <v>TELLO LLC</v>
      </c>
      <c r="E1563"/>
      <c r="F1563"/>
    </row>
    <row r="1564" spans="1:6" ht="21" customHeight="1" x14ac:dyDescent="0.2">
      <c r="A1564" s="88">
        <v>8879</v>
      </c>
      <c r="B1564" s="89" t="s">
        <v>370</v>
      </c>
      <c r="C1564" s="88" t="s">
        <v>543</v>
      </c>
      <c r="D1564" t="str">
        <f t="shared" si="23"/>
        <v>DISH WIRELESS LLC</v>
      </c>
      <c r="E1564"/>
      <c r="F1564"/>
    </row>
    <row r="1565" spans="1:6" ht="21" customHeight="1" x14ac:dyDescent="0.2">
      <c r="A1565" s="88">
        <v>8880</v>
      </c>
      <c r="B1565" s="89" t="s">
        <v>370</v>
      </c>
      <c r="C1565" s="88" t="s">
        <v>544</v>
      </c>
      <c r="D1565" t="str">
        <f t="shared" si="23"/>
        <v>PENDLETON OVERGROUND LLC</v>
      </c>
      <c r="E1565"/>
      <c r="F1565"/>
    </row>
    <row r="1566" spans="1:6" ht="21" customHeight="1" x14ac:dyDescent="0.2">
      <c r="A1566" s="88">
        <v>8881</v>
      </c>
      <c r="B1566" s="89" t="s">
        <v>370</v>
      </c>
      <c r="C1566" s="88" t="s">
        <v>545</v>
      </c>
      <c r="D1566" t="str">
        <f t="shared" si="23"/>
        <v>NEC CLOUD COMMUNICATIONS INC</v>
      </c>
      <c r="E1566"/>
      <c r="F1566"/>
    </row>
    <row r="1567" spans="1:6" ht="21" customHeight="1" x14ac:dyDescent="0.2">
      <c r="A1567" s="88">
        <v>8882</v>
      </c>
      <c r="B1567" s="89" t="s">
        <v>370</v>
      </c>
      <c r="C1567" s="88" t="s">
        <v>187</v>
      </c>
      <c r="D1567" t="str">
        <f t="shared" si="23"/>
        <v>LIGHTSPEED NETWORKS INC</v>
      </c>
      <c r="E1567"/>
      <c r="F1567"/>
    </row>
    <row r="1568" spans="1:6" ht="21" customHeight="1" x14ac:dyDescent="0.2">
      <c r="A1568" s="88">
        <v>8884</v>
      </c>
      <c r="B1568" s="89" t="s">
        <v>370</v>
      </c>
      <c r="C1568" s="88" t="s">
        <v>383</v>
      </c>
      <c r="D1568" t="str">
        <f t="shared" si="23"/>
        <v>CORRECT SOLUTIONS LLC</v>
      </c>
      <c r="E1568"/>
      <c r="F1568"/>
    </row>
    <row r="1569" spans="1:6" ht="21" customHeight="1" x14ac:dyDescent="0.2">
      <c r="A1569" s="88">
        <v>8885</v>
      </c>
      <c r="B1569" s="89" t="s">
        <v>370</v>
      </c>
      <c r="C1569" s="88" t="s">
        <v>546</v>
      </c>
      <c r="D1569" t="str">
        <f t="shared" si="23"/>
        <v>CSC WIRELESS LLC</v>
      </c>
      <c r="E1569"/>
      <c r="F1569"/>
    </row>
    <row r="1570" spans="1:6" ht="21" customHeight="1" x14ac:dyDescent="0.2">
      <c r="A1570" s="88">
        <v>8886</v>
      </c>
      <c r="B1570" s="89" t="s">
        <v>371</v>
      </c>
      <c r="C1570" s="88" t="s">
        <v>1828</v>
      </c>
      <c r="D1570" t="str">
        <f t="shared" si="23"/>
        <v>LAST MILE FIBER LLC</v>
      </c>
      <c r="E1570"/>
      <c r="F1570"/>
    </row>
    <row r="1571" spans="1:6" ht="21" customHeight="1" x14ac:dyDescent="0.2">
      <c r="A1571" s="88">
        <v>8887</v>
      </c>
      <c r="B1571" s="89" t="s">
        <v>370</v>
      </c>
      <c r="C1571" s="88" t="s">
        <v>384</v>
      </c>
      <c r="D1571" t="str">
        <f t="shared" si="23"/>
        <v>SMART COMMUNICATIONS HOLDING  INC</v>
      </c>
      <c r="E1571"/>
      <c r="F1571"/>
    </row>
    <row r="1572" spans="1:6" ht="21" customHeight="1" x14ac:dyDescent="0.2">
      <c r="A1572" s="88">
        <v>8890</v>
      </c>
      <c r="B1572" s="89" t="s">
        <v>371</v>
      </c>
      <c r="C1572" s="88" t="s">
        <v>1829</v>
      </c>
      <c r="D1572" t="str">
        <f t="shared" si="23"/>
        <v>GIGAMONSTER NETWORKS LLC</v>
      </c>
      <c r="E1572"/>
      <c r="F1572"/>
    </row>
    <row r="1573" spans="1:6" ht="21" customHeight="1" x14ac:dyDescent="0.2">
      <c r="A1573" s="88">
        <v>8891</v>
      </c>
      <c r="B1573" s="89" t="s">
        <v>370</v>
      </c>
      <c r="C1573" s="88" t="s">
        <v>547</v>
      </c>
      <c r="D1573" t="str">
        <f t="shared" si="23"/>
        <v>FOURTEEN IP CLOUD COMMUNICATIONS CO</v>
      </c>
      <c r="E1573"/>
      <c r="F1573"/>
    </row>
    <row r="1574" spans="1:6" ht="21" customHeight="1" x14ac:dyDescent="0.2">
      <c r="A1574" s="88">
        <v>8892</v>
      </c>
      <c r="B1574" s="89" t="s">
        <v>370</v>
      </c>
      <c r="C1574" s="88" t="s">
        <v>548</v>
      </c>
      <c r="D1574" t="str">
        <f t="shared" si="23"/>
        <v>TEO COMMUNICATIONS INC</v>
      </c>
      <c r="E1574"/>
      <c r="F1574"/>
    </row>
    <row r="1575" spans="1:6" ht="21" customHeight="1" x14ac:dyDescent="0.2">
      <c r="A1575" s="88">
        <v>8893</v>
      </c>
      <c r="B1575" s="89" t="s">
        <v>370</v>
      </c>
      <c r="C1575" s="88" t="s">
        <v>549</v>
      </c>
      <c r="D1575" t="str">
        <f t="shared" si="23"/>
        <v>BUSINESS GROWTH ELITE INC</v>
      </c>
      <c r="E1575"/>
      <c r="F1575"/>
    </row>
    <row r="1576" spans="1:6" ht="21" customHeight="1" x14ac:dyDescent="0.2">
      <c r="A1576" s="88">
        <v>8894</v>
      </c>
      <c r="B1576" s="89" t="s">
        <v>370</v>
      </c>
      <c r="C1576" s="88" t="s">
        <v>550</v>
      </c>
      <c r="D1576" t="str">
        <f t="shared" si="23"/>
        <v>CAROUSEL INDUSTRIES OF NORTH AMERICA INC</v>
      </c>
      <c r="E1576"/>
      <c r="F1576"/>
    </row>
    <row r="1577" spans="1:6" ht="21" customHeight="1" x14ac:dyDescent="0.2">
      <c r="A1577" s="88">
        <v>8895</v>
      </c>
      <c r="B1577" s="89" t="s">
        <v>370</v>
      </c>
      <c r="C1577" s="88" t="s">
        <v>664</v>
      </c>
      <c r="D1577" t="str">
        <f t="shared" si="23"/>
        <v>TEKSCAPE INC</v>
      </c>
      <c r="E1577"/>
      <c r="F1577"/>
    </row>
    <row r="1578" spans="1:6" ht="21" customHeight="1" x14ac:dyDescent="0.2">
      <c r="A1578" s="88">
        <v>8896</v>
      </c>
      <c r="B1578" s="89" t="s">
        <v>370</v>
      </c>
      <c r="C1578" s="88" t="s">
        <v>551</v>
      </c>
      <c r="D1578" t="str">
        <f t="shared" si="23"/>
        <v>INTERMOUNTAIN INFRASTRUCTURE GROUP LLC</v>
      </c>
      <c r="E1578"/>
      <c r="F1578"/>
    </row>
    <row r="1579" spans="1:6" ht="21" customHeight="1" x14ac:dyDescent="0.2">
      <c r="A1579" s="88">
        <v>8897</v>
      </c>
      <c r="B1579" s="89" t="s">
        <v>370</v>
      </c>
      <c r="C1579" s="88" t="s">
        <v>552</v>
      </c>
      <c r="D1579" t="str">
        <f t="shared" si="23"/>
        <v>GIGAMONSTER LLC</v>
      </c>
      <c r="E1579"/>
      <c r="F1579"/>
    </row>
    <row r="1580" spans="1:6" ht="21" customHeight="1" x14ac:dyDescent="0.2">
      <c r="A1580" s="88">
        <v>8898</v>
      </c>
      <c r="B1580" s="89" t="s">
        <v>370</v>
      </c>
      <c r="C1580" s="88" t="s">
        <v>553</v>
      </c>
      <c r="D1580" t="str">
        <f t="shared" si="23"/>
        <v>UNITI DARK FIBER LLC</v>
      </c>
      <c r="E1580"/>
      <c r="F1580"/>
    </row>
    <row r="1581" spans="1:6" ht="21" customHeight="1" x14ac:dyDescent="0.2">
      <c r="A1581" s="88">
        <v>8899</v>
      </c>
      <c r="B1581" s="89" t="s">
        <v>370</v>
      </c>
      <c r="C1581" s="88" t="s">
        <v>554</v>
      </c>
      <c r="D1581" t="str">
        <f t="shared" si="23"/>
        <v>SIUSLAW BROADBAND LLC</v>
      </c>
      <c r="E1581"/>
      <c r="F1581"/>
    </row>
    <row r="1582" spans="1:6" ht="21" customHeight="1" x14ac:dyDescent="0.2">
      <c r="A1582" s="88">
        <v>8900</v>
      </c>
      <c r="B1582" s="89" t="s">
        <v>370</v>
      </c>
      <c r="C1582" s="88" t="s">
        <v>555</v>
      </c>
      <c r="D1582" t="str">
        <f t="shared" si="23"/>
        <v>PUBLIC INTEREST TELECOM OF CALIFORNIA INC</v>
      </c>
      <c r="E1582"/>
      <c r="F1582"/>
    </row>
    <row r="1583" spans="1:6" ht="21" customHeight="1" x14ac:dyDescent="0.2">
      <c r="A1583" s="88">
        <v>8901</v>
      </c>
      <c r="B1583" s="89" t="s">
        <v>370</v>
      </c>
      <c r="C1583" s="88" t="s">
        <v>556</v>
      </c>
      <c r="D1583" t="str">
        <f t="shared" si="23"/>
        <v>CITY OF HILLSBORO/HILIGHT</v>
      </c>
      <c r="E1583"/>
      <c r="F1583"/>
    </row>
    <row r="1584" spans="1:6" ht="21" customHeight="1" x14ac:dyDescent="0.2">
      <c r="A1584" s="88">
        <v>8902</v>
      </c>
      <c r="B1584" s="89" t="s">
        <v>370</v>
      </c>
      <c r="C1584" s="88" t="s">
        <v>557</v>
      </c>
      <c r="D1584" t="str">
        <f t="shared" si="23"/>
        <v>COLUMBIA FIBER LLC</v>
      </c>
      <c r="E1584"/>
      <c r="F1584"/>
    </row>
    <row r="1585" spans="1:6" ht="21" customHeight="1" x14ac:dyDescent="0.2">
      <c r="A1585" s="88">
        <v>8904</v>
      </c>
      <c r="B1585" s="89" t="s">
        <v>370</v>
      </c>
      <c r="C1585" s="88" t="s">
        <v>558</v>
      </c>
      <c r="D1585" t="str">
        <f t="shared" si="23"/>
        <v>BEACON BROADBAND INC</v>
      </c>
      <c r="E1585"/>
      <c r="F1585"/>
    </row>
    <row r="1586" spans="1:6" ht="21" customHeight="1" x14ac:dyDescent="0.2">
      <c r="A1586" s="88">
        <v>8905</v>
      </c>
      <c r="B1586" s="89" t="s">
        <v>370</v>
      </c>
      <c r="C1586" s="88" t="s">
        <v>559</v>
      </c>
      <c r="D1586" t="str">
        <f t="shared" si="23"/>
        <v>FLEX IP SOLUTIONS INC</v>
      </c>
      <c r="E1586"/>
      <c r="F1586"/>
    </row>
    <row r="1587" spans="1:6" ht="21" customHeight="1" x14ac:dyDescent="0.2">
      <c r="A1587" s="88">
        <v>8906</v>
      </c>
      <c r="B1587" s="89" t="s">
        <v>370</v>
      </c>
      <c r="C1587" s="88" t="s">
        <v>560</v>
      </c>
      <c r="D1587" t="str">
        <f t="shared" si="23"/>
        <v>ORBIC NORTH AMERICA LLC</v>
      </c>
      <c r="E1587"/>
      <c r="F1587"/>
    </row>
    <row r="1588" spans="1:6" ht="21" customHeight="1" x14ac:dyDescent="0.2">
      <c r="A1588" s="88">
        <v>8908</v>
      </c>
      <c r="B1588" s="89" t="s">
        <v>370</v>
      </c>
      <c r="C1588" s="88" t="s">
        <v>561</v>
      </c>
      <c r="D1588" t="str">
        <f t="shared" si="23"/>
        <v>VISIBLE SERVICE LLC</v>
      </c>
      <c r="E1588"/>
      <c r="F1588"/>
    </row>
    <row r="1589" spans="1:6" ht="21" customHeight="1" x14ac:dyDescent="0.2">
      <c r="A1589" s="88">
        <v>8909</v>
      </c>
      <c r="B1589" s="89" t="s">
        <v>370</v>
      </c>
      <c r="C1589" s="88" t="s">
        <v>562</v>
      </c>
      <c r="D1589" t="str">
        <f t="shared" si="23"/>
        <v>KPMG</v>
      </c>
      <c r="E1589"/>
      <c r="F1589"/>
    </row>
    <row r="1590" spans="1:6" ht="21" customHeight="1" x14ac:dyDescent="0.2">
      <c r="A1590" s="88">
        <v>8910</v>
      </c>
      <c r="B1590" s="89" t="s">
        <v>370</v>
      </c>
      <c r="C1590" s="88" t="s">
        <v>563</v>
      </c>
      <c r="D1590" t="str">
        <f t="shared" si="23"/>
        <v>4VOICE LLC</v>
      </c>
      <c r="E1590"/>
      <c r="F1590"/>
    </row>
    <row r="1591" spans="1:6" ht="21" customHeight="1" x14ac:dyDescent="0.2">
      <c r="A1591" s="88">
        <v>8911</v>
      </c>
      <c r="B1591" s="89" t="s">
        <v>370</v>
      </c>
      <c r="C1591" s="88" t="s">
        <v>564</v>
      </c>
      <c r="D1591" t="str">
        <f t="shared" si="23"/>
        <v>NUWAVE COMMUNICATIONS INC</v>
      </c>
      <c r="E1591"/>
      <c r="F1591"/>
    </row>
    <row r="1592" spans="1:6" ht="21" customHeight="1" x14ac:dyDescent="0.2">
      <c r="A1592" s="88">
        <v>8912</v>
      </c>
      <c r="B1592" s="89" t="s">
        <v>370</v>
      </c>
      <c r="C1592" s="88" t="s">
        <v>565</v>
      </c>
      <c r="D1592" t="str">
        <f t="shared" si="23"/>
        <v>VOIPLY LLC</v>
      </c>
      <c r="E1592"/>
      <c r="F1592"/>
    </row>
    <row r="1593" spans="1:6" ht="21" customHeight="1" x14ac:dyDescent="0.2">
      <c r="A1593" s="88">
        <v>8913</v>
      </c>
      <c r="B1593" s="89" t="s">
        <v>370</v>
      </c>
      <c r="C1593" s="88" t="s">
        <v>566</v>
      </c>
      <c r="D1593" t="str">
        <f t="shared" si="23"/>
        <v>IP LINK TELECOM INC</v>
      </c>
      <c r="E1593"/>
      <c r="F1593"/>
    </row>
    <row r="1594" spans="1:6" ht="21" customHeight="1" x14ac:dyDescent="0.2">
      <c r="A1594" s="88">
        <v>8914</v>
      </c>
      <c r="B1594" s="89" t="s">
        <v>370</v>
      </c>
      <c r="C1594" s="88" t="s">
        <v>567</v>
      </c>
      <c r="D1594" t="str">
        <f t="shared" si="23"/>
        <v>PAYG LLC</v>
      </c>
      <c r="E1594"/>
      <c r="F1594"/>
    </row>
    <row r="1595" spans="1:6" ht="21" customHeight="1" x14ac:dyDescent="0.2">
      <c r="A1595" s="88">
        <v>8915</v>
      </c>
      <c r="B1595" s="89" t="s">
        <v>370</v>
      </c>
      <c r="C1595" s="88" t="s">
        <v>568</v>
      </c>
      <c r="D1595" t="str">
        <f t="shared" si="23"/>
        <v>FUZE INC</v>
      </c>
      <c r="E1595"/>
      <c r="F1595"/>
    </row>
    <row r="1596" spans="1:6" ht="21" customHeight="1" x14ac:dyDescent="0.2">
      <c r="A1596" s="88">
        <v>8916</v>
      </c>
      <c r="B1596" s="89" t="s">
        <v>370</v>
      </c>
      <c r="C1596" s="88" t="s">
        <v>176</v>
      </c>
      <c r="D1596" t="str">
        <f t="shared" si="23"/>
        <v>IDT CORP</v>
      </c>
      <c r="E1596"/>
      <c r="F1596"/>
    </row>
    <row r="1597" spans="1:6" ht="21" customHeight="1" x14ac:dyDescent="0.2">
      <c r="A1597" s="88">
        <v>8919</v>
      </c>
      <c r="B1597" s="89" t="s">
        <v>370</v>
      </c>
      <c r="C1597" s="88" t="s">
        <v>569</v>
      </c>
      <c r="D1597" t="str">
        <f t="shared" si="23"/>
        <v>RURAL TELECOM EXPERTS INC</v>
      </c>
      <c r="E1597"/>
      <c r="F1597"/>
    </row>
    <row r="1598" spans="1:6" ht="21" customHeight="1" x14ac:dyDescent="0.2">
      <c r="A1598" s="88">
        <v>8920</v>
      </c>
      <c r="B1598" s="89" t="s">
        <v>370</v>
      </c>
      <c r="C1598" s="88" t="s">
        <v>570</v>
      </c>
      <c r="D1598" t="str">
        <f t="shared" ref="D1598:D1661" si="24">+C1598</f>
        <v>AMP NETWORKS LLC</v>
      </c>
      <c r="E1598"/>
      <c r="F1598"/>
    </row>
    <row r="1599" spans="1:6" ht="21" customHeight="1" x14ac:dyDescent="0.2">
      <c r="A1599" s="88">
        <v>8921</v>
      </c>
      <c r="B1599" s="89" t="s">
        <v>370</v>
      </c>
      <c r="C1599" s="88" t="s">
        <v>571</v>
      </c>
      <c r="D1599" t="str">
        <f t="shared" si="24"/>
        <v>FORERUNNER TECHNOLOGIES INC</v>
      </c>
      <c r="E1599"/>
      <c r="F1599"/>
    </row>
    <row r="1600" spans="1:6" ht="21" customHeight="1" x14ac:dyDescent="0.2">
      <c r="A1600" s="88">
        <v>8922</v>
      </c>
      <c r="B1600" s="89" t="s">
        <v>371</v>
      </c>
      <c r="C1600" s="88" t="s">
        <v>1830</v>
      </c>
      <c r="D1600" t="str">
        <f t="shared" si="24"/>
        <v>GRIMNIR HOLDINGS LLC</v>
      </c>
      <c r="E1600"/>
      <c r="F1600"/>
    </row>
    <row r="1601" spans="1:6" ht="21" customHeight="1" x14ac:dyDescent="0.2">
      <c r="A1601" s="88">
        <v>8923</v>
      </c>
      <c r="B1601" s="89" t="s">
        <v>370</v>
      </c>
      <c r="C1601" s="88" t="s">
        <v>575</v>
      </c>
      <c r="D1601" t="str">
        <f t="shared" si="24"/>
        <v>GOOGLE VOICE INC</v>
      </c>
      <c r="E1601"/>
      <c r="F1601"/>
    </row>
    <row r="1602" spans="1:6" ht="21" customHeight="1" x14ac:dyDescent="0.2">
      <c r="A1602" s="88">
        <v>8924</v>
      </c>
      <c r="B1602" s="89" t="s">
        <v>370</v>
      </c>
      <c r="C1602" s="88" t="s">
        <v>576</v>
      </c>
      <c r="D1602" t="str">
        <f t="shared" si="24"/>
        <v>PHONE.COM INC</v>
      </c>
      <c r="E1602"/>
      <c r="F1602"/>
    </row>
    <row r="1603" spans="1:6" ht="21" customHeight="1" x14ac:dyDescent="0.2">
      <c r="A1603" s="88">
        <v>8925</v>
      </c>
      <c r="B1603" s="89" t="s">
        <v>370</v>
      </c>
      <c r="C1603" s="88" t="s">
        <v>577</v>
      </c>
      <c r="D1603" t="str">
        <f t="shared" si="24"/>
        <v>IPSBS MANAGED SERVICES LLC</v>
      </c>
      <c r="E1603"/>
      <c r="F1603"/>
    </row>
    <row r="1604" spans="1:6" ht="21" customHeight="1" x14ac:dyDescent="0.2">
      <c r="A1604" s="88">
        <v>8926</v>
      </c>
      <c r="B1604" s="89" t="s">
        <v>370</v>
      </c>
      <c r="C1604" s="88" t="s">
        <v>578</v>
      </c>
      <c r="D1604" t="str">
        <f t="shared" si="24"/>
        <v>EARTHLINK LLC</v>
      </c>
      <c r="E1604"/>
      <c r="F1604"/>
    </row>
    <row r="1605" spans="1:6" ht="21" customHeight="1" x14ac:dyDescent="0.2">
      <c r="A1605" s="88">
        <v>8927</v>
      </c>
      <c r="B1605" s="89" t="s">
        <v>370</v>
      </c>
      <c r="C1605" s="88" t="s">
        <v>579</v>
      </c>
      <c r="D1605" t="str">
        <f t="shared" si="24"/>
        <v>TRACFONE WIRELESS INC</v>
      </c>
      <c r="E1605"/>
      <c r="F1605"/>
    </row>
    <row r="1606" spans="1:6" ht="21" customHeight="1" x14ac:dyDescent="0.2">
      <c r="A1606" s="88">
        <v>8928</v>
      </c>
      <c r="B1606" s="89" t="s">
        <v>370</v>
      </c>
      <c r="C1606" s="88" t="s">
        <v>580</v>
      </c>
      <c r="D1606" t="str">
        <f t="shared" si="24"/>
        <v>CONEXON CONNECT LLC</v>
      </c>
      <c r="E1606"/>
      <c r="F1606"/>
    </row>
    <row r="1607" spans="1:6" ht="21" customHeight="1" x14ac:dyDescent="0.2">
      <c r="A1607" s="88">
        <v>8929</v>
      </c>
      <c r="B1607" s="89" t="s">
        <v>370</v>
      </c>
      <c r="C1607" s="88" t="s">
        <v>581</v>
      </c>
      <c r="D1607" t="str">
        <f t="shared" si="24"/>
        <v>THING 5 LLC</v>
      </c>
      <c r="E1607"/>
      <c r="F1607"/>
    </row>
    <row r="1608" spans="1:6" ht="21" customHeight="1" x14ac:dyDescent="0.2">
      <c r="A1608" s="88">
        <v>8930</v>
      </c>
      <c r="B1608" s="89" t="s">
        <v>370</v>
      </c>
      <c r="C1608" s="88" t="s">
        <v>582</v>
      </c>
      <c r="D1608" t="str">
        <f t="shared" si="24"/>
        <v>XCAST LABS INC</v>
      </c>
      <c r="E1608"/>
      <c r="F1608"/>
    </row>
    <row r="1609" spans="1:6" ht="21" customHeight="1" x14ac:dyDescent="0.2">
      <c r="A1609" s="88">
        <v>8931</v>
      </c>
      <c r="B1609" s="89" t="s">
        <v>370</v>
      </c>
      <c r="C1609" s="88" t="s">
        <v>583</v>
      </c>
      <c r="D1609" t="str">
        <f t="shared" si="24"/>
        <v>WHIZ TO COHO, INC.</v>
      </c>
      <c r="E1609"/>
      <c r="F1609"/>
    </row>
    <row r="1610" spans="1:6" ht="21" customHeight="1" x14ac:dyDescent="0.2">
      <c r="A1610" s="88">
        <v>8932</v>
      </c>
      <c r="B1610" s="89" t="s">
        <v>370</v>
      </c>
      <c r="C1610" s="88" t="s">
        <v>584</v>
      </c>
      <c r="D1610" t="str">
        <f t="shared" si="24"/>
        <v>BRIGHT SOUND COMMUNICATIONS, INC.</v>
      </c>
      <c r="E1610"/>
      <c r="F1610"/>
    </row>
    <row r="1611" spans="1:6" ht="21" customHeight="1" x14ac:dyDescent="0.2">
      <c r="A1611" s="88">
        <v>8933</v>
      </c>
      <c r="B1611" s="89" t="s">
        <v>370</v>
      </c>
      <c r="C1611" s="88" t="s">
        <v>585</v>
      </c>
      <c r="D1611" t="str">
        <f t="shared" si="24"/>
        <v>MINT MOBILE LLC</v>
      </c>
      <c r="E1611"/>
      <c r="F1611"/>
    </row>
    <row r="1612" spans="1:6" ht="21" customHeight="1" x14ac:dyDescent="0.2">
      <c r="A1612" s="88">
        <v>8934</v>
      </c>
      <c r="B1612" s="89" t="s">
        <v>370</v>
      </c>
      <c r="C1612" s="88" t="s">
        <v>586</v>
      </c>
      <c r="D1612" t="str">
        <f t="shared" si="24"/>
        <v>TRUCONNECT COMMUNICATIONS INC</v>
      </c>
      <c r="E1612"/>
      <c r="F1612"/>
    </row>
    <row r="1613" spans="1:6" ht="21" customHeight="1" x14ac:dyDescent="0.2">
      <c r="A1613" s="88">
        <v>8935</v>
      </c>
      <c r="B1613" s="89" t="s">
        <v>370</v>
      </c>
      <c r="C1613" s="88" t="s">
        <v>587</v>
      </c>
      <c r="D1613" t="str">
        <f t="shared" si="24"/>
        <v>BROAD SKY NETWORKS LLC</v>
      </c>
      <c r="E1613"/>
      <c r="F1613"/>
    </row>
    <row r="1614" spans="1:6" ht="21" customHeight="1" x14ac:dyDescent="0.2">
      <c r="A1614" s="88">
        <v>8936</v>
      </c>
      <c r="B1614" s="89" t="s">
        <v>370</v>
      </c>
      <c r="C1614" s="88" t="s">
        <v>588</v>
      </c>
      <c r="D1614" t="str">
        <f t="shared" si="24"/>
        <v>SNAKE RIVER SOLUTIONS, LLC DBA VISER</v>
      </c>
      <c r="E1614"/>
      <c r="F1614"/>
    </row>
    <row r="1615" spans="1:6" ht="21" customHeight="1" x14ac:dyDescent="0.2">
      <c r="A1615" s="88">
        <v>8937</v>
      </c>
      <c r="B1615" s="89" t="s">
        <v>370</v>
      </c>
      <c r="C1615" s="88" t="s">
        <v>589</v>
      </c>
      <c r="D1615" t="str">
        <f t="shared" si="24"/>
        <v>NETZERO WIRELESS, INC DBA MAGICJACK WIRELESS</v>
      </c>
      <c r="E1615"/>
      <c r="F1615"/>
    </row>
    <row r="1616" spans="1:6" ht="21" customHeight="1" x14ac:dyDescent="0.2">
      <c r="A1616" s="88">
        <v>8938</v>
      </c>
      <c r="B1616" s="89" t="s">
        <v>370</v>
      </c>
      <c r="C1616" s="88" t="s">
        <v>601</v>
      </c>
      <c r="D1616" t="str">
        <f t="shared" si="24"/>
        <v>CNS NETWORKS LLC</v>
      </c>
      <c r="E1616"/>
      <c r="F1616"/>
    </row>
    <row r="1617" spans="1:6" ht="21" customHeight="1" x14ac:dyDescent="0.2">
      <c r="A1617" s="88">
        <v>8939</v>
      </c>
      <c r="B1617" s="89" t="s">
        <v>370</v>
      </c>
      <c r="C1617" s="88" t="s">
        <v>590</v>
      </c>
      <c r="D1617" t="str">
        <f t="shared" si="24"/>
        <v>MCMINNVILLE ACCESS COMPANY</v>
      </c>
      <c r="E1617"/>
      <c r="F1617"/>
    </row>
    <row r="1618" spans="1:6" ht="21" customHeight="1" x14ac:dyDescent="0.2">
      <c r="A1618" s="88">
        <v>8940</v>
      </c>
      <c r="B1618" s="89" t="s">
        <v>370</v>
      </c>
      <c r="C1618" s="88" t="s">
        <v>591</v>
      </c>
      <c r="D1618" t="str">
        <f t="shared" si="24"/>
        <v>MARCONI WIRELESS HOLDINGS LLC</v>
      </c>
      <c r="E1618"/>
      <c r="F1618"/>
    </row>
    <row r="1619" spans="1:6" ht="21" customHeight="1" x14ac:dyDescent="0.2">
      <c r="A1619" s="88">
        <v>8941</v>
      </c>
      <c r="B1619" s="89" t="s">
        <v>370</v>
      </c>
      <c r="C1619" s="88" t="s">
        <v>592</v>
      </c>
      <c r="D1619" t="str">
        <f t="shared" si="24"/>
        <v>DP ACCESS LLC</v>
      </c>
      <c r="E1619"/>
      <c r="F1619"/>
    </row>
    <row r="1620" spans="1:6" ht="21" customHeight="1" x14ac:dyDescent="0.2">
      <c r="A1620" s="88">
        <v>8942</v>
      </c>
      <c r="B1620" s="89" t="s">
        <v>370</v>
      </c>
      <c r="C1620" s="88" t="s">
        <v>593</v>
      </c>
      <c r="D1620" t="str">
        <f t="shared" si="24"/>
        <v>GARMIN SERVICES INC</v>
      </c>
      <c r="E1620"/>
      <c r="F1620"/>
    </row>
    <row r="1621" spans="1:6" ht="21" customHeight="1" x14ac:dyDescent="0.2">
      <c r="A1621" s="88">
        <v>8944</v>
      </c>
      <c r="B1621" s="89" t="s">
        <v>370</v>
      </c>
      <c r="C1621" s="88" t="s">
        <v>594</v>
      </c>
      <c r="D1621" t="str">
        <f t="shared" si="24"/>
        <v>DYOPATH LLC</v>
      </c>
      <c r="E1621"/>
      <c r="F1621"/>
    </row>
    <row r="1622" spans="1:6" ht="21" customHeight="1" x14ac:dyDescent="0.2">
      <c r="A1622" s="88">
        <v>8945</v>
      </c>
      <c r="B1622" s="89" t="s">
        <v>370</v>
      </c>
      <c r="C1622" s="88" t="s">
        <v>595</v>
      </c>
      <c r="D1622" t="str">
        <f t="shared" si="24"/>
        <v>OREGON COAST WIRELESS</v>
      </c>
      <c r="E1622"/>
      <c r="F1622"/>
    </row>
    <row r="1623" spans="1:6" ht="21" customHeight="1" x14ac:dyDescent="0.2">
      <c r="A1623" s="88">
        <v>8946</v>
      </c>
      <c r="B1623" s="89" t="s">
        <v>370</v>
      </c>
      <c r="C1623" s="88" t="s">
        <v>602</v>
      </c>
      <c r="D1623" t="str">
        <f t="shared" si="24"/>
        <v>VERSATEL LLC</v>
      </c>
      <c r="E1623"/>
      <c r="F1623"/>
    </row>
    <row r="1624" spans="1:6" ht="21" customHeight="1" x14ac:dyDescent="0.2">
      <c r="A1624" s="88">
        <v>8947</v>
      </c>
      <c r="B1624" s="89" t="s">
        <v>370</v>
      </c>
      <c r="C1624" s="88" t="s">
        <v>603</v>
      </c>
      <c r="D1624" t="str">
        <f t="shared" si="24"/>
        <v>COMPUTER TECHNOLOGY SOLUTIONS DBA INTEGRATED TECHNOLOGY SERVICES</v>
      </c>
      <c r="E1624"/>
      <c r="F1624"/>
    </row>
    <row r="1625" spans="1:6" ht="21" customHeight="1" x14ac:dyDescent="0.2">
      <c r="A1625" s="88">
        <v>8948</v>
      </c>
      <c r="B1625" s="89" t="s">
        <v>370</v>
      </c>
      <c r="C1625" s="88" t="s">
        <v>604</v>
      </c>
      <c r="D1625" t="str">
        <f t="shared" si="24"/>
        <v>VOYANT COMMUNICATIONS LLC</v>
      </c>
      <c r="E1625"/>
      <c r="F1625"/>
    </row>
    <row r="1626" spans="1:6" ht="21" customHeight="1" x14ac:dyDescent="0.2">
      <c r="A1626" s="88">
        <v>8949</v>
      </c>
      <c r="B1626" s="89" t="s">
        <v>370</v>
      </c>
      <c r="C1626" s="88" t="s">
        <v>605</v>
      </c>
      <c r="D1626" t="str">
        <f t="shared" si="24"/>
        <v>OREGON PHONE SYSTEMS DBA PORTLAND COMPUTER PROS</v>
      </c>
      <c r="E1626"/>
      <c r="F1626"/>
    </row>
    <row r="1627" spans="1:6" ht="21" customHeight="1" x14ac:dyDescent="0.2">
      <c r="A1627" s="88">
        <v>8950</v>
      </c>
      <c r="B1627" s="89" t="s">
        <v>370</v>
      </c>
      <c r="C1627" s="88" t="s">
        <v>606</v>
      </c>
      <c r="D1627" t="str">
        <f t="shared" si="24"/>
        <v>ONE STREAM NETWORKS LLC</v>
      </c>
      <c r="E1627"/>
      <c r="F1627"/>
    </row>
    <row r="1628" spans="1:6" ht="21" customHeight="1" x14ac:dyDescent="0.2">
      <c r="A1628" s="88">
        <v>8951</v>
      </c>
      <c r="B1628" s="89" t="s">
        <v>370</v>
      </c>
      <c r="C1628" s="88" t="s">
        <v>607</v>
      </c>
      <c r="D1628" t="str">
        <f t="shared" si="24"/>
        <v>EARTHGRID PBC</v>
      </c>
      <c r="E1628"/>
      <c r="F1628"/>
    </row>
    <row r="1629" spans="1:6" ht="21" customHeight="1" x14ac:dyDescent="0.2">
      <c r="A1629" s="88">
        <v>8952</v>
      </c>
      <c r="B1629" s="89" t="s">
        <v>370</v>
      </c>
      <c r="C1629" s="88" t="s">
        <v>608</v>
      </c>
      <c r="D1629" t="str">
        <f t="shared" si="24"/>
        <v>BIF IV INTREPID OPCO LLC</v>
      </c>
      <c r="E1629"/>
      <c r="F1629"/>
    </row>
    <row r="1630" spans="1:6" ht="21" customHeight="1" x14ac:dyDescent="0.2">
      <c r="A1630" s="88">
        <v>8953</v>
      </c>
      <c r="B1630" s="89" t="s">
        <v>370</v>
      </c>
      <c r="C1630" s="88" t="s">
        <v>609</v>
      </c>
      <c r="D1630" t="str">
        <f t="shared" si="24"/>
        <v>BLACKPOINT IT SERVICES INC</v>
      </c>
      <c r="E1630"/>
      <c r="F1630"/>
    </row>
    <row r="1631" spans="1:6" ht="21" customHeight="1" x14ac:dyDescent="0.2">
      <c r="A1631" s="88">
        <v>8954</v>
      </c>
      <c r="B1631" s="89" t="s">
        <v>370</v>
      </c>
      <c r="C1631" s="88" t="s">
        <v>610</v>
      </c>
      <c r="D1631" t="str">
        <f t="shared" si="24"/>
        <v>METRO DUCT SYSTEMS VA LLC</v>
      </c>
      <c r="E1631"/>
      <c r="F1631"/>
    </row>
    <row r="1632" spans="1:6" ht="21" customHeight="1" x14ac:dyDescent="0.2">
      <c r="A1632" s="88">
        <v>8955</v>
      </c>
      <c r="B1632" s="89" t="s">
        <v>370</v>
      </c>
      <c r="C1632" s="88" t="s">
        <v>611</v>
      </c>
      <c r="D1632" t="str">
        <f t="shared" si="24"/>
        <v>CONSOLIDATED COMMUNICATIONS ENTERPRISE SERVICES</v>
      </c>
      <c r="E1632"/>
      <c r="F1632"/>
    </row>
    <row r="1633" spans="1:6" ht="21" customHeight="1" x14ac:dyDescent="0.2">
      <c r="A1633" s="88">
        <v>8956</v>
      </c>
      <c r="B1633" s="89" t="s">
        <v>370</v>
      </c>
      <c r="C1633" s="88" t="s">
        <v>612</v>
      </c>
      <c r="D1633" t="str">
        <f t="shared" si="24"/>
        <v>ZOOM VOICE COMMUNICATIONS INC</v>
      </c>
      <c r="E1633"/>
      <c r="F1633"/>
    </row>
    <row r="1634" spans="1:6" ht="21" customHeight="1" x14ac:dyDescent="0.2">
      <c r="A1634" s="88">
        <v>8957</v>
      </c>
      <c r="B1634" s="89" t="s">
        <v>370</v>
      </c>
      <c r="C1634" s="88" t="s">
        <v>613</v>
      </c>
      <c r="D1634" t="str">
        <f t="shared" si="24"/>
        <v>STARLINK SERVICES LLC</v>
      </c>
      <c r="E1634"/>
      <c r="F1634"/>
    </row>
    <row r="1635" spans="1:6" ht="21" customHeight="1" x14ac:dyDescent="0.2">
      <c r="A1635" s="88">
        <v>8958</v>
      </c>
      <c r="B1635" s="89" t="s">
        <v>370</v>
      </c>
      <c r="C1635" s="88" t="s">
        <v>614</v>
      </c>
      <c r="D1635" t="str">
        <f t="shared" si="24"/>
        <v>TUBE INCORPORATED DBA REACH MOBILE</v>
      </c>
      <c r="E1635"/>
      <c r="F1635"/>
    </row>
    <row r="1636" spans="1:6" ht="21" customHeight="1" x14ac:dyDescent="0.2">
      <c r="A1636" s="88">
        <v>8959</v>
      </c>
      <c r="B1636" s="89" t="s">
        <v>370</v>
      </c>
      <c r="C1636" s="88" t="s">
        <v>615</v>
      </c>
      <c r="D1636" t="str">
        <f t="shared" si="24"/>
        <v>GABBIT LLC</v>
      </c>
      <c r="E1636"/>
      <c r="F1636"/>
    </row>
    <row r="1637" spans="1:6" ht="21" customHeight="1" x14ac:dyDescent="0.2">
      <c r="A1637" s="88">
        <v>8960</v>
      </c>
      <c r="B1637" s="89" t="s">
        <v>370</v>
      </c>
      <c r="C1637" s="88" t="s">
        <v>616</v>
      </c>
      <c r="D1637" t="str">
        <f t="shared" si="24"/>
        <v>DRAUPNIR INFRASTRUCTURE GROUP LLC</v>
      </c>
      <c r="E1637"/>
      <c r="F1637"/>
    </row>
    <row r="1638" spans="1:6" ht="21" customHeight="1" x14ac:dyDescent="0.2">
      <c r="A1638" s="88">
        <v>8961</v>
      </c>
      <c r="B1638" s="89" t="s">
        <v>370</v>
      </c>
      <c r="C1638" s="88" t="s">
        <v>617</v>
      </c>
      <c r="D1638" t="str">
        <f t="shared" si="24"/>
        <v>NEXTLEVEL INTERNET INC</v>
      </c>
      <c r="E1638"/>
      <c r="F1638"/>
    </row>
    <row r="1639" spans="1:6" ht="21" customHeight="1" x14ac:dyDescent="0.2">
      <c r="A1639" s="88">
        <v>8964</v>
      </c>
      <c r="B1639" s="89" t="s">
        <v>370</v>
      </c>
      <c r="C1639" s="88" t="s">
        <v>618</v>
      </c>
      <c r="D1639" t="str">
        <f t="shared" si="24"/>
        <v>CROSSTALK SIP LLP</v>
      </c>
      <c r="E1639"/>
      <c r="F1639"/>
    </row>
    <row r="1640" spans="1:6" ht="21" customHeight="1" x14ac:dyDescent="0.2">
      <c r="A1640" s="88">
        <v>8965</v>
      </c>
      <c r="B1640" s="89" t="s">
        <v>370</v>
      </c>
      <c r="C1640" s="88" t="s">
        <v>619</v>
      </c>
      <c r="D1640" t="str">
        <f t="shared" si="24"/>
        <v>WEAVE COMMUNICATIONS INC</v>
      </c>
      <c r="E1640"/>
      <c r="F1640"/>
    </row>
    <row r="1641" spans="1:6" ht="21" customHeight="1" x14ac:dyDescent="0.2">
      <c r="A1641" s="88">
        <v>8966</v>
      </c>
      <c r="B1641" s="89" t="s">
        <v>370</v>
      </c>
      <c r="C1641" s="88" t="s">
        <v>620</v>
      </c>
      <c r="D1641" t="str">
        <f t="shared" si="24"/>
        <v>SOUTHPOINT COMMUNICATIONS LLC</v>
      </c>
      <c r="E1641"/>
      <c r="F1641"/>
    </row>
    <row r="1642" spans="1:6" ht="21" customHeight="1" x14ac:dyDescent="0.2">
      <c r="A1642" s="88">
        <v>8967</v>
      </c>
      <c r="B1642" s="89" t="s">
        <v>370</v>
      </c>
      <c r="C1642" s="88" t="s">
        <v>621</v>
      </c>
      <c r="D1642" t="str">
        <f t="shared" si="24"/>
        <v>ZIPLY WIRELESS LLC</v>
      </c>
      <c r="E1642"/>
      <c r="F1642"/>
    </row>
    <row r="1643" spans="1:6" ht="21" customHeight="1" x14ac:dyDescent="0.2">
      <c r="A1643" s="88">
        <v>8968</v>
      </c>
      <c r="B1643" s="89" t="s">
        <v>370</v>
      </c>
      <c r="C1643" s="88" t="s">
        <v>622</v>
      </c>
      <c r="D1643" t="str">
        <f t="shared" si="24"/>
        <v>IT ASSURANCE LLC</v>
      </c>
      <c r="E1643"/>
      <c r="F1643"/>
    </row>
    <row r="1644" spans="1:6" ht="21" customHeight="1" x14ac:dyDescent="0.2">
      <c r="A1644" s="88">
        <v>8969</v>
      </c>
      <c r="B1644" s="89" t="s">
        <v>370</v>
      </c>
      <c r="C1644" s="88" t="s">
        <v>623</v>
      </c>
      <c r="D1644" t="str">
        <f t="shared" si="24"/>
        <v>QUALITY VOICE &amp; DATA INC</v>
      </c>
      <c r="E1644"/>
      <c r="F1644"/>
    </row>
    <row r="1645" spans="1:6" ht="21" customHeight="1" x14ac:dyDescent="0.2">
      <c r="A1645" s="88">
        <v>8970</v>
      </c>
      <c r="B1645" s="89" t="s">
        <v>370</v>
      </c>
      <c r="C1645" s="88" t="s">
        <v>624</v>
      </c>
      <c r="D1645" t="str">
        <f t="shared" si="24"/>
        <v>SONIC TELECOM LLC</v>
      </c>
      <c r="E1645"/>
      <c r="F1645"/>
    </row>
    <row r="1646" spans="1:6" ht="21" customHeight="1" x14ac:dyDescent="0.2">
      <c r="A1646" s="88">
        <v>8972</v>
      </c>
      <c r="B1646" s="89" t="s">
        <v>370</v>
      </c>
      <c r="C1646" s="88" t="s">
        <v>625</v>
      </c>
      <c r="D1646" t="str">
        <f t="shared" si="24"/>
        <v>ZIPLY FIBER PACIFIC LLC</v>
      </c>
      <c r="E1646"/>
      <c r="F1646"/>
    </row>
    <row r="1647" spans="1:6" ht="21" customHeight="1" x14ac:dyDescent="0.2">
      <c r="A1647" s="88">
        <v>8973</v>
      </c>
      <c r="B1647" s="89" t="s">
        <v>370</v>
      </c>
      <c r="C1647" s="88" t="s">
        <v>626</v>
      </c>
      <c r="D1647" t="str">
        <f t="shared" si="24"/>
        <v>S-NET COMMUNICATIONS INC</v>
      </c>
      <c r="E1647"/>
      <c r="F1647"/>
    </row>
    <row r="1648" spans="1:6" ht="21" customHeight="1" x14ac:dyDescent="0.2">
      <c r="A1648" s="88">
        <v>8974</v>
      </c>
      <c r="B1648" s="89" t="s">
        <v>370</v>
      </c>
      <c r="C1648" s="88" t="s">
        <v>627</v>
      </c>
      <c r="D1648" t="str">
        <f t="shared" si="24"/>
        <v>LTS TELECOM SERVICES (EAST) LLC</v>
      </c>
      <c r="E1648"/>
      <c r="F1648"/>
    </row>
    <row r="1649" spans="1:6" ht="21" customHeight="1" x14ac:dyDescent="0.2">
      <c r="A1649" s="88">
        <v>8975</v>
      </c>
      <c r="B1649" s="89" t="s">
        <v>370</v>
      </c>
      <c r="C1649" s="88" t="s">
        <v>628</v>
      </c>
      <c r="D1649" t="str">
        <f t="shared" si="24"/>
        <v>ALTIGEN COMMUNICATIONS INC.</v>
      </c>
      <c r="E1649"/>
      <c r="F1649"/>
    </row>
    <row r="1650" spans="1:6" ht="21" customHeight="1" x14ac:dyDescent="0.2">
      <c r="A1650" s="88">
        <v>8976</v>
      </c>
      <c r="B1650" s="89" t="s">
        <v>370</v>
      </c>
      <c r="C1650" s="88" t="s">
        <v>629</v>
      </c>
      <c r="D1650" t="str">
        <f t="shared" si="24"/>
        <v>SPEAKERBUS INCORPORATED</v>
      </c>
      <c r="E1650"/>
      <c r="F1650"/>
    </row>
    <row r="1651" spans="1:6" ht="21" customHeight="1" x14ac:dyDescent="0.2">
      <c r="A1651" s="88">
        <v>8977</v>
      </c>
      <c r="B1651" s="89" t="s">
        <v>370</v>
      </c>
      <c r="C1651" s="88" t="s">
        <v>630</v>
      </c>
      <c r="D1651" t="str">
        <f t="shared" si="24"/>
        <v>FULTON COMMUNICATIONS, INC DBA VERTICAL COMMUNICATIONS</v>
      </c>
      <c r="E1651"/>
      <c r="F1651"/>
    </row>
    <row r="1652" spans="1:6" ht="21" customHeight="1" x14ac:dyDescent="0.2">
      <c r="A1652" s="88">
        <v>8978</v>
      </c>
      <c r="B1652" s="89" t="s">
        <v>370</v>
      </c>
      <c r="C1652" s="88" t="s">
        <v>631</v>
      </c>
      <c r="D1652" t="str">
        <f t="shared" si="24"/>
        <v>VISION, VOICE AND DATA SYSTEMS LLC</v>
      </c>
      <c r="E1652"/>
      <c r="F1652"/>
    </row>
    <row r="1653" spans="1:6" ht="21" customHeight="1" x14ac:dyDescent="0.2">
      <c r="A1653" s="88">
        <v>8979</v>
      </c>
      <c r="B1653" s="89" t="s">
        <v>371</v>
      </c>
      <c r="C1653" s="88" t="s">
        <v>1831</v>
      </c>
      <c r="D1653" t="str">
        <f t="shared" si="24"/>
        <v>IOT FIBER-LEBANON LLC</v>
      </c>
      <c r="E1653"/>
      <c r="F1653"/>
    </row>
    <row r="1654" spans="1:6" ht="21" customHeight="1" x14ac:dyDescent="0.2">
      <c r="A1654" s="88">
        <v>8981</v>
      </c>
      <c r="B1654" s="89" t="s">
        <v>370</v>
      </c>
      <c r="C1654" s="88" t="s">
        <v>632</v>
      </c>
      <c r="D1654" t="str">
        <f t="shared" si="24"/>
        <v>RED POCKET INC</v>
      </c>
      <c r="E1654"/>
      <c r="F1654"/>
    </row>
    <row r="1655" spans="1:6" ht="21" customHeight="1" x14ac:dyDescent="0.2">
      <c r="A1655" s="88">
        <v>8983</v>
      </c>
      <c r="B1655" s="89" t="s">
        <v>370</v>
      </c>
      <c r="C1655" s="88" t="s">
        <v>633</v>
      </c>
      <c r="D1655" t="str">
        <f t="shared" si="24"/>
        <v>BANDWIDTH IG LLC</v>
      </c>
      <c r="E1655"/>
      <c r="F1655"/>
    </row>
    <row r="1656" spans="1:6" ht="21" customHeight="1" x14ac:dyDescent="0.2">
      <c r="A1656" s="88">
        <v>8984</v>
      </c>
      <c r="B1656" s="89" t="s">
        <v>370</v>
      </c>
      <c r="C1656" s="88" t="s">
        <v>634</v>
      </c>
      <c r="D1656" t="str">
        <f t="shared" si="24"/>
        <v>TELEWARE CORPORATION</v>
      </c>
      <c r="E1656"/>
      <c r="F1656"/>
    </row>
    <row r="1657" spans="1:6" ht="21" customHeight="1" x14ac:dyDescent="0.2">
      <c r="A1657" s="88">
        <v>8985</v>
      </c>
      <c r="B1657" s="89" t="s">
        <v>370</v>
      </c>
      <c r="C1657" s="88" t="s">
        <v>635</v>
      </c>
      <c r="D1657" t="str">
        <f t="shared" si="24"/>
        <v>SYNTEGRA NORTH AMERICA LLC</v>
      </c>
      <c r="E1657"/>
      <c r="F1657"/>
    </row>
    <row r="1658" spans="1:6" ht="21" customHeight="1" x14ac:dyDescent="0.2">
      <c r="A1658" s="88">
        <v>8986</v>
      </c>
      <c r="B1658" s="89" t="s">
        <v>370</v>
      </c>
      <c r="C1658" s="88" t="s">
        <v>636</v>
      </c>
      <c r="D1658" t="str">
        <f t="shared" si="24"/>
        <v>ONGOING OPERATIONS LLC</v>
      </c>
      <c r="E1658"/>
      <c r="F1658"/>
    </row>
    <row r="1659" spans="1:6" ht="21" customHeight="1" x14ac:dyDescent="0.2">
      <c r="A1659" s="88">
        <v>8987</v>
      </c>
      <c r="B1659" s="89" t="s">
        <v>370</v>
      </c>
      <c r="C1659" s="88" t="s">
        <v>637</v>
      </c>
      <c r="D1659" t="str">
        <f t="shared" si="24"/>
        <v>WHOOP CONNECT INC</v>
      </c>
      <c r="E1659"/>
      <c r="F1659"/>
    </row>
    <row r="1660" spans="1:6" ht="21" customHeight="1" x14ac:dyDescent="0.2">
      <c r="A1660" s="88">
        <v>8988</v>
      </c>
      <c r="B1660" s="89" t="s">
        <v>370</v>
      </c>
      <c r="C1660" s="88" t="s">
        <v>638</v>
      </c>
      <c r="D1660" t="str">
        <f t="shared" si="24"/>
        <v>BARK TECHNOLOGIES INC</v>
      </c>
      <c r="E1660"/>
      <c r="F1660"/>
    </row>
    <row r="1661" spans="1:6" ht="21" customHeight="1" x14ac:dyDescent="0.2">
      <c r="A1661" s="88">
        <v>8989</v>
      </c>
      <c r="B1661" s="89" t="s">
        <v>370</v>
      </c>
      <c r="C1661" s="88" t="s">
        <v>639</v>
      </c>
      <c r="D1661" t="str">
        <f t="shared" si="24"/>
        <v>FIBER CONNECT OREGON LLC</v>
      </c>
      <c r="E1661"/>
      <c r="F1661"/>
    </row>
    <row r="1662" spans="1:6" ht="21" customHeight="1" x14ac:dyDescent="0.2">
      <c r="A1662" s="88">
        <v>8990</v>
      </c>
      <c r="B1662" s="89" t="s">
        <v>370</v>
      </c>
      <c r="C1662" s="88" t="s">
        <v>640</v>
      </c>
      <c r="D1662" t="str">
        <f t="shared" ref="D1662:D1725" si="25">+C1662</f>
        <v>VOCAL IP NETWORX LTD</v>
      </c>
      <c r="E1662"/>
      <c r="F1662"/>
    </row>
    <row r="1663" spans="1:6" ht="21" customHeight="1" x14ac:dyDescent="0.2">
      <c r="A1663" s="88">
        <v>8991</v>
      </c>
      <c r="B1663" s="89" t="s">
        <v>370</v>
      </c>
      <c r="C1663" s="88" t="s">
        <v>641</v>
      </c>
      <c r="D1663" t="str">
        <f t="shared" si="25"/>
        <v>STIMULUS TECHNOLOGIES OF OREGON LLC</v>
      </c>
      <c r="E1663"/>
      <c r="F1663"/>
    </row>
    <row r="1664" spans="1:6" ht="21" customHeight="1" x14ac:dyDescent="0.2">
      <c r="A1664" s="88">
        <v>8992</v>
      </c>
      <c r="B1664" s="89" t="s">
        <v>370</v>
      </c>
      <c r="C1664" s="88" t="s">
        <v>642</v>
      </c>
      <c r="D1664" t="str">
        <f t="shared" si="25"/>
        <v>KINTECHNOLOGY INC</v>
      </c>
      <c r="E1664"/>
      <c r="F1664"/>
    </row>
    <row r="1665" spans="1:6" ht="21" customHeight="1" x14ac:dyDescent="0.2">
      <c r="A1665" s="88">
        <v>8993</v>
      </c>
      <c r="B1665" s="89" t="s">
        <v>370</v>
      </c>
      <c r="C1665" s="88" t="s">
        <v>643</v>
      </c>
      <c r="D1665" t="str">
        <f t="shared" si="25"/>
        <v>GENUINE TECHNOLOGY GROUP INC</v>
      </c>
      <c r="E1665"/>
      <c r="F1665"/>
    </row>
    <row r="1666" spans="1:6" ht="21" customHeight="1" x14ac:dyDescent="0.2">
      <c r="A1666" s="88">
        <v>8994</v>
      </c>
      <c r="B1666" s="89" t="s">
        <v>370</v>
      </c>
      <c r="C1666" s="88" t="s">
        <v>644</v>
      </c>
      <c r="D1666" t="str">
        <f t="shared" si="25"/>
        <v>PREPAID WIRELESS GROUP LLC</v>
      </c>
      <c r="E1666"/>
      <c r="F1666"/>
    </row>
    <row r="1667" spans="1:6" ht="21" customHeight="1" x14ac:dyDescent="0.2">
      <c r="A1667" s="88">
        <v>8995</v>
      </c>
      <c r="B1667" s="89" t="s">
        <v>370</v>
      </c>
      <c r="C1667" s="88" t="s">
        <v>645</v>
      </c>
      <c r="D1667" t="str">
        <f t="shared" si="25"/>
        <v>CAMPUS COMMUNICATIONS GROUP INC</v>
      </c>
      <c r="E1667"/>
      <c r="F1667"/>
    </row>
    <row r="1668" spans="1:6" ht="21" customHeight="1" x14ac:dyDescent="0.2">
      <c r="A1668" s="88">
        <v>8997</v>
      </c>
      <c r="B1668" s="89" t="s">
        <v>370</v>
      </c>
      <c r="C1668" s="88" t="s">
        <v>646</v>
      </c>
      <c r="D1668" t="str">
        <f t="shared" si="25"/>
        <v>GENESYS TELECOM US INC.</v>
      </c>
      <c r="E1668"/>
      <c r="F1668"/>
    </row>
    <row r="1669" spans="1:6" ht="21" customHeight="1" x14ac:dyDescent="0.2">
      <c r="A1669" s="88">
        <v>8998</v>
      </c>
      <c r="B1669" s="89" t="s">
        <v>370</v>
      </c>
      <c r="C1669" s="88" t="s">
        <v>647</v>
      </c>
      <c r="D1669" t="str">
        <f t="shared" si="25"/>
        <v>O'REILLY ENTERPRISES INC</v>
      </c>
      <c r="E1669"/>
      <c r="F1669"/>
    </row>
    <row r="1670" spans="1:6" ht="21" customHeight="1" x14ac:dyDescent="0.2">
      <c r="A1670" s="88">
        <v>9000</v>
      </c>
      <c r="B1670" s="89" t="s">
        <v>370</v>
      </c>
      <c r="C1670" s="88" t="s">
        <v>648</v>
      </c>
      <c r="D1670" t="str">
        <f t="shared" si="25"/>
        <v>RMC RESEARCH CORP</v>
      </c>
      <c r="E1670"/>
      <c r="F1670"/>
    </row>
    <row r="1671" spans="1:6" ht="21" customHeight="1" x14ac:dyDescent="0.2">
      <c r="A1671" s="88">
        <v>9001</v>
      </c>
      <c r="B1671" s="89" t="s">
        <v>370</v>
      </c>
      <c r="C1671" s="88" t="s">
        <v>649</v>
      </c>
      <c r="D1671" t="str">
        <f t="shared" si="25"/>
        <v>CLEARLY IP INC</v>
      </c>
      <c r="E1671"/>
      <c r="F1671"/>
    </row>
    <row r="1672" spans="1:6" ht="21" customHeight="1" x14ac:dyDescent="0.2">
      <c r="A1672" s="88">
        <v>9002</v>
      </c>
      <c r="B1672" s="89" t="s">
        <v>370</v>
      </c>
      <c r="C1672" s="88" t="s">
        <v>650</v>
      </c>
      <c r="D1672" t="str">
        <f t="shared" si="25"/>
        <v>WRAZZLE INC</v>
      </c>
      <c r="E1672"/>
      <c r="F1672"/>
    </row>
    <row r="1673" spans="1:6" ht="21" customHeight="1" x14ac:dyDescent="0.2">
      <c r="A1673" s="88">
        <v>9003</v>
      </c>
      <c r="B1673" s="89" t="s">
        <v>370</v>
      </c>
      <c r="C1673" s="88" t="s">
        <v>651</v>
      </c>
      <c r="D1673" t="str">
        <f t="shared" si="25"/>
        <v>JUXTO LLC</v>
      </c>
      <c r="E1673"/>
      <c r="F1673"/>
    </row>
    <row r="1674" spans="1:6" ht="21" customHeight="1" x14ac:dyDescent="0.2">
      <c r="A1674" s="88">
        <v>9004</v>
      </c>
      <c r="B1674" s="89" t="s">
        <v>370</v>
      </c>
      <c r="C1674" s="88" t="s">
        <v>652</v>
      </c>
      <c r="D1674" t="str">
        <f t="shared" si="25"/>
        <v>SIMPLE VOIP LLC</v>
      </c>
      <c r="E1674"/>
      <c r="F1674"/>
    </row>
    <row r="1675" spans="1:6" ht="21" customHeight="1" x14ac:dyDescent="0.2">
      <c r="A1675" s="88">
        <v>9005</v>
      </c>
      <c r="B1675" s="89" t="s">
        <v>370</v>
      </c>
      <c r="C1675" s="88" t="s">
        <v>653</v>
      </c>
      <c r="D1675" t="str">
        <f t="shared" si="25"/>
        <v>DAYWALKER MOBILE, INC.</v>
      </c>
      <c r="E1675"/>
      <c r="F1675"/>
    </row>
    <row r="1676" spans="1:6" ht="21" customHeight="1" x14ac:dyDescent="0.2">
      <c r="A1676" s="88">
        <v>9006</v>
      </c>
      <c r="B1676" s="89" t="s">
        <v>370</v>
      </c>
      <c r="C1676" s="88" t="s">
        <v>654</v>
      </c>
      <c r="D1676" t="str">
        <f t="shared" si="25"/>
        <v>TELIGENTIP</v>
      </c>
      <c r="E1676"/>
      <c r="F1676"/>
    </row>
    <row r="1677" spans="1:6" ht="21" customHeight="1" x14ac:dyDescent="0.2">
      <c r="A1677" s="88">
        <v>9008</v>
      </c>
      <c r="B1677" s="89" t="s">
        <v>370</v>
      </c>
      <c r="C1677" s="88" t="s">
        <v>656</v>
      </c>
      <c r="D1677" t="str">
        <f t="shared" si="25"/>
        <v>CLEAR LIVE LLC</v>
      </c>
      <c r="E1677"/>
      <c r="F1677"/>
    </row>
    <row r="1678" spans="1:6" ht="21" customHeight="1" x14ac:dyDescent="0.2">
      <c r="A1678" s="88">
        <v>9009</v>
      </c>
      <c r="B1678" s="89" t="s">
        <v>370</v>
      </c>
      <c r="C1678" s="88" t="s">
        <v>657</v>
      </c>
      <c r="D1678" t="str">
        <f t="shared" si="25"/>
        <v>VIA WIRELESS LLC</v>
      </c>
      <c r="E1678"/>
      <c r="F1678"/>
    </row>
    <row r="1679" spans="1:6" ht="21" customHeight="1" x14ac:dyDescent="0.2">
      <c r="A1679" s="88">
        <v>9010</v>
      </c>
      <c r="B1679" s="89" t="s">
        <v>370</v>
      </c>
      <c r="C1679" s="88" t="s">
        <v>658</v>
      </c>
      <c r="D1679" t="str">
        <f t="shared" si="25"/>
        <v>VERVE CLOUD INC</v>
      </c>
      <c r="E1679"/>
      <c r="F1679"/>
    </row>
    <row r="1680" spans="1:6" ht="21" customHeight="1" x14ac:dyDescent="0.2">
      <c r="A1680" s="88">
        <v>9013</v>
      </c>
      <c r="B1680" s="89" t="s">
        <v>370</v>
      </c>
      <c r="C1680" s="88" t="s">
        <v>659</v>
      </c>
      <c r="D1680" t="str">
        <f t="shared" si="25"/>
        <v>SCS COMMUNICATIONS LLC</v>
      </c>
      <c r="E1680"/>
      <c r="F1680"/>
    </row>
    <row r="1681" spans="1:6" ht="21" customHeight="1" x14ac:dyDescent="0.2">
      <c r="A1681" s="88">
        <v>9014</v>
      </c>
      <c r="B1681" s="89" t="s">
        <v>370</v>
      </c>
      <c r="C1681" s="88" t="s">
        <v>660</v>
      </c>
      <c r="D1681" t="str">
        <f t="shared" si="25"/>
        <v>MASH TECHNOLOGIES CORP</v>
      </c>
      <c r="E1681"/>
      <c r="F1681"/>
    </row>
    <row r="1682" spans="1:6" ht="21" customHeight="1" x14ac:dyDescent="0.2">
      <c r="A1682" s="88">
        <v>9015</v>
      </c>
      <c r="B1682" s="89" t="s">
        <v>370</v>
      </c>
      <c r="C1682" s="88" t="s">
        <v>665</v>
      </c>
      <c r="D1682" t="str">
        <f t="shared" si="25"/>
        <v>INLAND CELLULAR LLC</v>
      </c>
      <c r="E1682"/>
      <c r="F1682"/>
    </row>
    <row r="1683" spans="1:6" ht="21" customHeight="1" x14ac:dyDescent="0.2">
      <c r="A1683" s="88">
        <v>9016</v>
      </c>
      <c r="B1683" s="89" t="s">
        <v>370</v>
      </c>
      <c r="C1683" s="88" t="s">
        <v>666</v>
      </c>
      <c r="D1683" t="str">
        <f t="shared" si="25"/>
        <v>THINQ TECHNOLOGIES INC</v>
      </c>
      <c r="E1683"/>
      <c r="F1683"/>
    </row>
    <row r="1684" spans="1:6" ht="21" customHeight="1" x14ac:dyDescent="0.2">
      <c r="A1684" s="88">
        <v>9017</v>
      </c>
      <c r="B1684" s="89" t="s">
        <v>370</v>
      </c>
      <c r="C1684" s="88" t="s">
        <v>667</v>
      </c>
      <c r="D1684" t="str">
        <f t="shared" si="25"/>
        <v>JUNCTION NETWORKS INC</v>
      </c>
      <c r="E1684"/>
      <c r="F1684"/>
    </row>
    <row r="1685" spans="1:6" ht="21" customHeight="1" x14ac:dyDescent="0.2">
      <c r="A1685" s="88">
        <v>9018</v>
      </c>
      <c r="B1685" s="89" t="s">
        <v>370</v>
      </c>
      <c r="C1685" s="88" t="s">
        <v>668</v>
      </c>
      <c r="D1685" t="str">
        <f t="shared" si="25"/>
        <v>NET2PHONE 2.0 AMERICA INC</v>
      </c>
      <c r="E1685"/>
      <c r="F1685"/>
    </row>
    <row r="1686" spans="1:6" ht="21" customHeight="1" x14ac:dyDescent="0.2">
      <c r="A1686" s="88">
        <v>9019</v>
      </c>
      <c r="B1686" s="89" t="s">
        <v>370</v>
      </c>
      <c r="C1686" s="88" t="s">
        <v>669</v>
      </c>
      <c r="D1686" t="str">
        <f t="shared" si="25"/>
        <v>THE LIGHT PHONE INC</v>
      </c>
      <c r="E1686"/>
      <c r="F1686"/>
    </row>
    <row r="1687" spans="1:6" ht="21" customHeight="1" x14ac:dyDescent="0.2">
      <c r="A1687" s="88">
        <v>9020</v>
      </c>
      <c r="B1687" s="89" t="s">
        <v>370</v>
      </c>
      <c r="C1687" s="88" t="s">
        <v>670</v>
      </c>
      <c r="D1687" t="str">
        <f t="shared" si="25"/>
        <v>CHASE DATA CORP dba DIALEDIN</v>
      </c>
      <c r="E1687"/>
      <c r="F1687"/>
    </row>
    <row r="1688" spans="1:6" ht="21" customHeight="1" x14ac:dyDescent="0.2">
      <c r="A1688" s="88">
        <v>9021</v>
      </c>
      <c r="B1688" s="89" t="s">
        <v>370</v>
      </c>
      <c r="C1688" s="88" t="s">
        <v>671</v>
      </c>
      <c r="D1688" t="str">
        <f t="shared" si="25"/>
        <v>MIX NETWORK INC</v>
      </c>
      <c r="E1688"/>
      <c r="F1688"/>
    </row>
    <row r="1689" spans="1:6" ht="21" customHeight="1" x14ac:dyDescent="0.2">
      <c r="A1689" s="88">
        <v>9022</v>
      </c>
      <c r="B1689" s="89" t="s">
        <v>370</v>
      </c>
      <c r="C1689" s="88" t="s">
        <v>672</v>
      </c>
      <c r="D1689" t="str">
        <f t="shared" si="25"/>
        <v>IDT DOMESTIC TELECOM INC</v>
      </c>
      <c r="E1689"/>
      <c r="F1689"/>
    </row>
    <row r="1690" spans="1:6" ht="21" customHeight="1" x14ac:dyDescent="0.2">
      <c r="A1690" s="88">
        <v>9023</v>
      </c>
      <c r="B1690" s="89" t="s">
        <v>370</v>
      </c>
      <c r="C1690" s="88" t="s">
        <v>673</v>
      </c>
      <c r="D1690" t="str">
        <f t="shared" si="25"/>
        <v>VOLLI COMMUNICATIONS INC</v>
      </c>
      <c r="E1690"/>
      <c r="F1690"/>
    </row>
    <row r="1691" spans="1:6" ht="21" customHeight="1" x14ac:dyDescent="0.2">
      <c r="A1691" s="88">
        <v>9025</v>
      </c>
      <c r="B1691" s="89" t="s">
        <v>370</v>
      </c>
      <c r="C1691" s="88" t="s">
        <v>674</v>
      </c>
      <c r="D1691" t="str">
        <f t="shared" si="25"/>
        <v>NATWIRELESS LLC</v>
      </c>
      <c r="E1691"/>
      <c r="F1691"/>
    </row>
    <row r="1692" spans="1:6" ht="21" customHeight="1" x14ac:dyDescent="0.2">
      <c r="A1692" s="88">
        <v>9026</v>
      </c>
      <c r="B1692" s="89" t="s">
        <v>370</v>
      </c>
      <c r="C1692" s="88" t="s">
        <v>675</v>
      </c>
      <c r="D1692" t="str">
        <f t="shared" si="25"/>
        <v>MANGO VOICE LLC</v>
      </c>
      <c r="E1692"/>
      <c r="F1692"/>
    </row>
    <row r="1693" spans="1:6" ht="21" customHeight="1" x14ac:dyDescent="0.2">
      <c r="A1693" s="88">
        <v>9027</v>
      </c>
      <c r="B1693" s="89" t="s">
        <v>370</v>
      </c>
      <c r="C1693" s="88" t="s">
        <v>676</v>
      </c>
      <c r="D1693" t="str">
        <f t="shared" si="25"/>
        <v>PLINTRON TECHNOLOGIES USA LLC</v>
      </c>
      <c r="E1693"/>
      <c r="F1693"/>
    </row>
    <row r="1694" spans="1:6" ht="21" customHeight="1" x14ac:dyDescent="0.2">
      <c r="A1694" s="88">
        <v>9028</v>
      </c>
      <c r="B1694" s="89" t="s">
        <v>370</v>
      </c>
      <c r="C1694" s="88" t="s">
        <v>677</v>
      </c>
      <c r="D1694" t="str">
        <f t="shared" si="25"/>
        <v>ROCCSTAR WIRELESS LLC</v>
      </c>
      <c r="E1694"/>
      <c r="F1694"/>
    </row>
    <row r="1695" spans="1:6" ht="21" customHeight="1" x14ac:dyDescent="0.2">
      <c r="A1695" s="88">
        <v>9029</v>
      </c>
      <c r="B1695" s="89" t="s">
        <v>370</v>
      </c>
      <c r="C1695" s="88" t="s">
        <v>678</v>
      </c>
      <c r="D1695" t="str">
        <f t="shared" si="25"/>
        <v>LIBERTY MOBILE WIRELESS LLC</v>
      </c>
      <c r="E1695"/>
      <c r="F1695"/>
    </row>
    <row r="1696" spans="1:6" ht="21" customHeight="1" x14ac:dyDescent="0.2">
      <c r="A1696" s="88">
        <v>9030</v>
      </c>
      <c r="B1696" s="89" t="s">
        <v>370</v>
      </c>
      <c r="C1696" s="88" t="s">
        <v>679</v>
      </c>
      <c r="D1696" t="str">
        <f t="shared" si="25"/>
        <v>WIRELESS SERVICES CENTER INC</v>
      </c>
      <c r="E1696"/>
      <c r="F1696"/>
    </row>
    <row r="1697" spans="1:6" ht="21" customHeight="1" x14ac:dyDescent="0.2">
      <c r="A1697" s="88">
        <v>9032</v>
      </c>
      <c r="B1697" s="89" t="s">
        <v>370</v>
      </c>
      <c r="C1697" s="88" t="s">
        <v>680</v>
      </c>
      <c r="D1697" t="str">
        <f t="shared" si="25"/>
        <v>PROSPER WIRELESS LLC</v>
      </c>
      <c r="E1697"/>
      <c r="F1697"/>
    </row>
    <row r="1698" spans="1:6" ht="21" customHeight="1" x14ac:dyDescent="0.2">
      <c r="A1698" s="88">
        <v>9033</v>
      </c>
      <c r="B1698" s="89" t="s">
        <v>370</v>
      </c>
      <c r="C1698" s="88" t="s">
        <v>681</v>
      </c>
      <c r="D1698" t="str">
        <f t="shared" si="25"/>
        <v>NOCTEL COMMUNICATIONS INC</v>
      </c>
      <c r="E1698"/>
      <c r="F1698"/>
    </row>
    <row r="1699" spans="1:6" ht="21" customHeight="1" x14ac:dyDescent="0.2">
      <c r="A1699" s="88">
        <v>9034</v>
      </c>
      <c r="B1699" s="89" t="s">
        <v>370</v>
      </c>
      <c r="C1699" s="88" t="s">
        <v>682</v>
      </c>
      <c r="D1699" t="str">
        <f t="shared" si="25"/>
        <v>EZEE FIBER TEXAS LLC</v>
      </c>
      <c r="E1699"/>
      <c r="F1699"/>
    </row>
    <row r="1700" spans="1:6" ht="21" customHeight="1" x14ac:dyDescent="0.2">
      <c r="A1700" s="88">
        <v>9035</v>
      </c>
      <c r="B1700" s="89" t="s">
        <v>370</v>
      </c>
      <c r="C1700" s="88" t="s">
        <v>683</v>
      </c>
      <c r="D1700" t="str">
        <f t="shared" si="25"/>
        <v>CLEAR MOBILE LLC</v>
      </c>
      <c r="E1700"/>
      <c r="F1700"/>
    </row>
    <row r="1701" spans="1:6" ht="21" customHeight="1" x14ac:dyDescent="0.2">
      <c r="A1701" s="88">
        <v>9036</v>
      </c>
      <c r="B1701" s="89" t="s">
        <v>370</v>
      </c>
      <c r="C1701" s="88" t="s">
        <v>684</v>
      </c>
      <c r="D1701" t="str">
        <f t="shared" si="25"/>
        <v>VOTACALL INC</v>
      </c>
      <c r="E1701"/>
      <c r="F1701"/>
    </row>
    <row r="1702" spans="1:6" ht="21" customHeight="1" x14ac:dyDescent="0.2">
      <c r="A1702" s="88">
        <v>9037</v>
      </c>
      <c r="B1702" s="89" t="s">
        <v>370</v>
      </c>
      <c r="C1702" s="88" t="s">
        <v>685</v>
      </c>
      <c r="D1702" t="str">
        <f t="shared" si="25"/>
        <v>PEERING HUB INC</v>
      </c>
      <c r="E1702"/>
      <c r="F1702"/>
    </row>
    <row r="1703" spans="1:6" ht="21" customHeight="1" x14ac:dyDescent="0.2">
      <c r="A1703" s="88">
        <v>9038</v>
      </c>
      <c r="B1703" s="89" t="s">
        <v>370</v>
      </c>
      <c r="C1703" s="88" t="s">
        <v>686</v>
      </c>
      <c r="D1703" t="str">
        <f t="shared" si="25"/>
        <v>NOVA LABS, INC DBA HELIUM MOBILE</v>
      </c>
      <c r="E1703"/>
      <c r="F1703"/>
    </row>
    <row r="1704" spans="1:6" ht="21" customHeight="1" x14ac:dyDescent="0.2">
      <c r="A1704" s="88">
        <v>9040</v>
      </c>
      <c r="B1704" s="89" t="s">
        <v>370</v>
      </c>
      <c r="C1704" s="88" t="s">
        <v>688</v>
      </c>
      <c r="D1704" t="str">
        <f t="shared" si="25"/>
        <v>IMPACT TELECOM LLC</v>
      </c>
      <c r="E1704"/>
      <c r="F1704"/>
    </row>
    <row r="1705" spans="1:6" ht="21" customHeight="1" x14ac:dyDescent="0.2">
      <c r="A1705" s="88">
        <v>9041</v>
      </c>
      <c r="B1705" s="89" t="s">
        <v>370</v>
      </c>
      <c r="C1705" s="88" t="s">
        <v>689</v>
      </c>
      <c r="D1705" t="str">
        <f t="shared" si="25"/>
        <v>VOLT MOBILE INC</v>
      </c>
      <c r="E1705"/>
      <c r="F1705"/>
    </row>
    <row r="1706" spans="1:6" ht="21" customHeight="1" x14ac:dyDescent="0.2">
      <c r="A1706" s="88">
        <v>9042</v>
      </c>
      <c r="B1706" s="89" t="s">
        <v>370</v>
      </c>
      <c r="C1706" s="88" t="s">
        <v>690</v>
      </c>
      <c r="D1706" t="str">
        <f t="shared" si="25"/>
        <v>MAXSIP TEL LLC</v>
      </c>
      <c r="E1706"/>
      <c r="F1706"/>
    </row>
    <row r="1707" spans="1:6" ht="21" customHeight="1" x14ac:dyDescent="0.2">
      <c r="A1707" s="88">
        <v>9043</v>
      </c>
      <c r="B1707" s="89" t="s">
        <v>370</v>
      </c>
      <c r="C1707" s="88" t="s">
        <v>691</v>
      </c>
      <c r="D1707" t="str">
        <f t="shared" si="25"/>
        <v>TELCO EXPERTS LLC</v>
      </c>
      <c r="E1707"/>
      <c r="F1707"/>
    </row>
    <row r="1708" spans="1:6" ht="21" customHeight="1" x14ac:dyDescent="0.2">
      <c r="A1708" s="88">
        <v>9044</v>
      </c>
      <c r="B1708" s="89" t="s">
        <v>371</v>
      </c>
      <c r="C1708" s="88" t="s">
        <v>692</v>
      </c>
      <c r="D1708" t="str">
        <f t="shared" si="25"/>
        <v>DUAL PATH LLC</v>
      </c>
      <c r="E1708"/>
      <c r="F1708"/>
    </row>
    <row r="1709" spans="1:6" ht="21" customHeight="1" x14ac:dyDescent="0.2">
      <c r="A1709" s="88">
        <v>9045</v>
      </c>
      <c r="B1709" s="89" t="s">
        <v>370</v>
      </c>
      <c r="C1709" s="88" t="s">
        <v>693</v>
      </c>
      <c r="D1709" t="str">
        <f t="shared" si="25"/>
        <v>ULTA TEL LLC</v>
      </c>
      <c r="E1709"/>
      <c r="F1709"/>
    </row>
    <row r="1710" spans="1:6" ht="21" customHeight="1" x14ac:dyDescent="0.2">
      <c r="A1710" s="88">
        <v>9046</v>
      </c>
      <c r="B1710" s="89" t="s">
        <v>370</v>
      </c>
      <c r="C1710" s="88" t="s">
        <v>694</v>
      </c>
      <c r="D1710" t="str">
        <f t="shared" si="25"/>
        <v>UCOM TEL INC.</v>
      </c>
      <c r="E1710"/>
      <c r="F1710"/>
    </row>
    <row r="1711" spans="1:6" ht="21" customHeight="1" x14ac:dyDescent="0.2">
      <c r="A1711" s="88">
        <v>9047</v>
      </c>
      <c r="B1711" s="89" t="s">
        <v>370</v>
      </c>
      <c r="C1711" s="88" t="s">
        <v>695</v>
      </c>
      <c r="D1711" t="str">
        <f t="shared" si="25"/>
        <v>ICIM CORPORATION DBA VOITRESS</v>
      </c>
      <c r="E1711"/>
      <c r="F1711"/>
    </row>
    <row r="1712" spans="1:6" ht="21" customHeight="1" x14ac:dyDescent="0.2">
      <c r="A1712" s="88">
        <v>9048</v>
      </c>
      <c r="B1712" s="89" t="s">
        <v>370</v>
      </c>
      <c r="C1712" s="88" t="s">
        <v>696</v>
      </c>
      <c r="D1712" t="str">
        <f t="shared" si="25"/>
        <v>EASY TELEPHONE SERVICES COMPANY</v>
      </c>
      <c r="E1712"/>
      <c r="F1712"/>
    </row>
    <row r="1713" spans="1:6" ht="21" customHeight="1" x14ac:dyDescent="0.2">
      <c r="A1713" s="88">
        <v>9049</v>
      </c>
      <c r="B1713" s="89" t="s">
        <v>370</v>
      </c>
      <c r="C1713" s="88" t="s">
        <v>697</v>
      </c>
      <c r="D1713" t="str">
        <f t="shared" si="25"/>
        <v>SMART CHOICE COMMUNICATIONS LLC</v>
      </c>
      <c r="E1713"/>
      <c r="F1713"/>
    </row>
    <row r="1714" spans="1:6" ht="21" customHeight="1" x14ac:dyDescent="0.2">
      <c r="A1714" s="88">
        <v>9050</v>
      </c>
      <c r="B1714" s="89" t="s">
        <v>370</v>
      </c>
      <c r="C1714" s="88" t="s">
        <v>698</v>
      </c>
      <c r="D1714" t="str">
        <f t="shared" si="25"/>
        <v>IN-TELECOM CONSULTING LLC</v>
      </c>
      <c r="E1714"/>
      <c r="F1714"/>
    </row>
    <row r="1715" spans="1:6" ht="21" customHeight="1" x14ac:dyDescent="0.2">
      <c r="A1715" s="88">
        <v>9051</v>
      </c>
      <c r="B1715" s="89" t="s">
        <v>370</v>
      </c>
      <c r="C1715" s="88" t="s">
        <v>699</v>
      </c>
      <c r="D1715" t="str">
        <f t="shared" si="25"/>
        <v>BARR TELL USA INC</v>
      </c>
      <c r="E1715"/>
      <c r="F1715"/>
    </row>
    <row r="1716" spans="1:6" ht="21" customHeight="1" x14ac:dyDescent="0.2">
      <c r="A1716" s="88">
        <v>9052</v>
      </c>
      <c r="B1716" s="89" t="s">
        <v>370</v>
      </c>
      <c r="C1716" s="88" t="s">
        <v>700</v>
      </c>
      <c r="D1716" t="str">
        <f t="shared" si="25"/>
        <v>LIBERTY MOBILE USVI INC</v>
      </c>
      <c r="E1716"/>
      <c r="F1716"/>
    </row>
    <row r="1717" spans="1:6" ht="21" customHeight="1" x14ac:dyDescent="0.2">
      <c r="A1717" s="88">
        <v>9054</v>
      </c>
      <c r="B1717" s="89" t="s">
        <v>370</v>
      </c>
      <c r="C1717" s="88" t="s">
        <v>701</v>
      </c>
      <c r="D1717" t="str">
        <f t="shared" si="25"/>
        <v>PEACE COMMUNICATIONS LLC</v>
      </c>
      <c r="E1717"/>
      <c r="F1717"/>
    </row>
    <row r="1718" spans="1:6" ht="21" customHeight="1" x14ac:dyDescent="0.2">
      <c r="A1718" s="88">
        <v>9056</v>
      </c>
      <c r="B1718" s="89" t="s">
        <v>370</v>
      </c>
      <c r="C1718" s="88" t="s">
        <v>703</v>
      </c>
      <c r="D1718" t="str">
        <f t="shared" si="25"/>
        <v>LIBERTY MOBILE OF PUERTO RICO INC</v>
      </c>
      <c r="E1718"/>
      <c r="F1718"/>
    </row>
    <row r="1719" spans="1:6" ht="21" customHeight="1" x14ac:dyDescent="0.2">
      <c r="A1719" s="88">
        <v>9057</v>
      </c>
      <c r="B1719" s="89" t="s">
        <v>370</v>
      </c>
      <c r="C1719" s="88" t="s">
        <v>704</v>
      </c>
      <c r="D1719" t="str">
        <f t="shared" si="25"/>
        <v>UNITY WIRELESS INC</v>
      </c>
      <c r="E1719"/>
      <c r="F1719"/>
    </row>
    <row r="1720" spans="1:6" ht="21" customHeight="1" x14ac:dyDescent="0.2">
      <c r="A1720" s="88">
        <v>9058</v>
      </c>
      <c r="B1720" s="89" t="s">
        <v>370</v>
      </c>
      <c r="C1720" s="88" t="s">
        <v>705</v>
      </c>
      <c r="D1720" t="str">
        <f t="shared" si="25"/>
        <v>WHITE LABEL COMMUNICATIONS LLC</v>
      </c>
      <c r="E1720"/>
      <c r="F1720"/>
    </row>
    <row r="1721" spans="1:6" ht="21" customHeight="1" x14ac:dyDescent="0.2">
      <c r="A1721" s="88">
        <v>9059</v>
      </c>
      <c r="B1721" s="89" t="s">
        <v>370</v>
      </c>
      <c r="C1721" s="88" t="s">
        <v>706</v>
      </c>
      <c r="D1721" t="str">
        <f t="shared" si="25"/>
        <v>ALIANZA INC</v>
      </c>
      <c r="E1721"/>
      <c r="F1721"/>
    </row>
    <row r="1722" spans="1:6" ht="21" customHeight="1" x14ac:dyDescent="0.2">
      <c r="A1722" s="88">
        <v>9060</v>
      </c>
      <c r="B1722" s="89" t="s">
        <v>370</v>
      </c>
      <c r="C1722" s="88" t="s">
        <v>707</v>
      </c>
      <c r="D1722" t="str">
        <f t="shared" si="25"/>
        <v>MOBILE 13 INC</v>
      </c>
      <c r="E1722"/>
      <c r="F1722"/>
    </row>
    <row r="1723" spans="1:6" ht="21" customHeight="1" x14ac:dyDescent="0.2">
      <c r="A1723" s="88">
        <v>9061</v>
      </c>
      <c r="B1723" s="89" t="s">
        <v>370</v>
      </c>
      <c r="C1723" s="88" t="s">
        <v>708</v>
      </c>
      <c r="D1723" t="str">
        <f t="shared" si="25"/>
        <v>RSCU MOBILE LLC</v>
      </c>
      <c r="E1723"/>
      <c r="F1723"/>
    </row>
    <row r="1724" spans="1:6" ht="21" customHeight="1" x14ac:dyDescent="0.2">
      <c r="A1724" s="88">
        <v>9062</v>
      </c>
      <c r="B1724" s="89" t="s">
        <v>370</v>
      </c>
      <c r="C1724" s="88" t="s">
        <v>709</v>
      </c>
      <c r="D1724" t="str">
        <f t="shared" si="25"/>
        <v>INTERACTIVETEL LLC</v>
      </c>
      <c r="E1724"/>
      <c r="F1724"/>
    </row>
    <row r="1725" spans="1:6" ht="21" customHeight="1" x14ac:dyDescent="0.2">
      <c r="A1725" s="88">
        <v>9063</v>
      </c>
      <c r="B1725" s="89" t="s">
        <v>370</v>
      </c>
      <c r="C1725" s="88" t="s">
        <v>710</v>
      </c>
      <c r="D1725" t="str">
        <f t="shared" si="25"/>
        <v>PASKEY ENTERPRISES INC DBA CLASS5</v>
      </c>
      <c r="E1725"/>
      <c r="F1725"/>
    </row>
    <row r="1726" spans="1:6" ht="21" customHeight="1" x14ac:dyDescent="0.2">
      <c r="A1726" s="88">
        <v>9064</v>
      </c>
      <c r="B1726" s="89" t="s">
        <v>370</v>
      </c>
      <c r="C1726" s="88" t="s">
        <v>711</v>
      </c>
      <c r="D1726" t="str">
        <f t="shared" ref="D1726:D1789" si="26">+C1726</f>
        <v>RE-INVENT TELECOM LLC</v>
      </c>
      <c r="E1726"/>
      <c r="F1726"/>
    </row>
    <row r="1727" spans="1:6" ht="21" customHeight="1" x14ac:dyDescent="0.2">
      <c r="A1727" s="88">
        <v>9065</v>
      </c>
      <c r="B1727" s="89" t="s">
        <v>370</v>
      </c>
      <c r="C1727" s="88" t="s">
        <v>712</v>
      </c>
      <c r="D1727" t="str">
        <f t="shared" si="26"/>
        <v>EXCESS TELECOM INC</v>
      </c>
      <c r="E1727"/>
      <c r="F1727"/>
    </row>
    <row r="1728" spans="1:6" ht="21" customHeight="1" x14ac:dyDescent="0.2">
      <c r="A1728" s="88">
        <v>9066</v>
      </c>
      <c r="B1728" s="89" t="s">
        <v>370</v>
      </c>
      <c r="C1728" s="88" t="s">
        <v>713</v>
      </c>
      <c r="D1728" t="str">
        <f t="shared" si="26"/>
        <v>HOOP WIRELESS LLC</v>
      </c>
      <c r="E1728"/>
      <c r="F1728"/>
    </row>
    <row r="1729" spans="1:6" ht="21" customHeight="1" x14ac:dyDescent="0.2">
      <c r="A1729" s="88">
        <v>9067</v>
      </c>
      <c r="B1729" s="89" t="s">
        <v>370</v>
      </c>
      <c r="C1729" s="88" t="s">
        <v>714</v>
      </c>
      <c r="D1729" t="str">
        <f t="shared" si="26"/>
        <v>GIGS WIRELESS LLC</v>
      </c>
      <c r="E1729"/>
      <c r="F1729"/>
    </row>
    <row r="1730" spans="1:6" ht="21" customHeight="1" x14ac:dyDescent="0.2">
      <c r="A1730" s="88">
        <v>9069</v>
      </c>
      <c r="B1730" s="89" t="s">
        <v>370</v>
      </c>
      <c r="C1730" s="88" t="s">
        <v>715</v>
      </c>
      <c r="D1730" t="str">
        <f t="shared" si="26"/>
        <v>DIAL 800 TELECON LLC</v>
      </c>
      <c r="E1730"/>
      <c r="F1730"/>
    </row>
    <row r="1731" spans="1:6" ht="21" customHeight="1" x14ac:dyDescent="0.2">
      <c r="A1731" s="88">
        <v>9070</v>
      </c>
      <c r="B1731" s="89" t="s">
        <v>370</v>
      </c>
      <c r="C1731" s="88" t="s">
        <v>716</v>
      </c>
      <c r="D1731" t="str">
        <f t="shared" si="26"/>
        <v>MVNO CONNECT LLC</v>
      </c>
      <c r="E1731"/>
      <c r="F1731"/>
    </row>
    <row r="1732" spans="1:6" ht="21" customHeight="1" x14ac:dyDescent="0.2">
      <c r="A1732" s="88">
        <v>9071</v>
      </c>
      <c r="B1732" s="89" t="s">
        <v>370</v>
      </c>
      <c r="C1732" s="88" t="s">
        <v>717</v>
      </c>
      <c r="D1732" t="str">
        <f t="shared" si="26"/>
        <v>ASTOUND NETWORKS OREGON LLC</v>
      </c>
      <c r="E1732"/>
      <c r="F1732"/>
    </row>
    <row r="1733" spans="1:6" ht="21" customHeight="1" x14ac:dyDescent="0.2">
      <c r="A1733" s="88">
        <v>9072</v>
      </c>
      <c r="B1733" s="89" t="s">
        <v>370</v>
      </c>
      <c r="C1733" s="88" t="s">
        <v>718</v>
      </c>
      <c r="D1733" t="str">
        <f t="shared" si="26"/>
        <v>FLYING BULL INTERNET LLC</v>
      </c>
      <c r="E1733"/>
      <c r="F1733"/>
    </row>
    <row r="1734" spans="1:6" ht="21" customHeight="1" x14ac:dyDescent="0.2">
      <c r="A1734" s="88">
        <v>9073</v>
      </c>
      <c r="B1734" s="89" t="s">
        <v>370</v>
      </c>
      <c r="C1734" s="88" t="s">
        <v>642</v>
      </c>
      <c r="D1734" t="str">
        <f t="shared" si="26"/>
        <v>KINTECHNOLOGY INC</v>
      </c>
      <c r="E1734"/>
      <c r="F1734"/>
    </row>
    <row r="1735" spans="1:6" ht="21" customHeight="1" x14ac:dyDescent="0.2">
      <c r="A1735" s="88">
        <v>9074</v>
      </c>
      <c r="B1735" s="89" t="s">
        <v>370</v>
      </c>
      <c r="C1735" s="88" t="s">
        <v>719</v>
      </c>
      <c r="D1735" t="str">
        <f t="shared" si="26"/>
        <v>CINTEX WIRELESS LLC DBA SFONE WIRELESS</v>
      </c>
      <c r="E1735"/>
      <c r="F1735"/>
    </row>
    <row r="1736" spans="1:6" ht="21" customHeight="1" x14ac:dyDescent="0.2">
      <c r="A1736" s="88">
        <v>9075</v>
      </c>
      <c r="B1736" s="89" t="s">
        <v>370</v>
      </c>
      <c r="C1736" s="88" t="s">
        <v>720</v>
      </c>
      <c r="D1736" t="str">
        <f t="shared" si="26"/>
        <v>AFFILIATED TECHNOLOGY SOLUTIONS LLC</v>
      </c>
      <c r="E1736"/>
      <c r="F1736"/>
    </row>
    <row r="1737" spans="1:6" ht="21" customHeight="1" x14ac:dyDescent="0.2">
      <c r="A1737" s="88">
        <v>9076</v>
      </c>
      <c r="B1737" s="89" t="s">
        <v>370</v>
      </c>
      <c r="C1737" s="88" t="s">
        <v>721</v>
      </c>
      <c r="D1737" t="str">
        <f t="shared" si="26"/>
        <v>COMM-CORE LLC</v>
      </c>
      <c r="E1737"/>
      <c r="F1737"/>
    </row>
    <row r="1738" spans="1:6" ht="21" customHeight="1" x14ac:dyDescent="0.2">
      <c r="A1738" s="88">
        <v>9077</v>
      </c>
      <c r="B1738" s="89" t="s">
        <v>370</v>
      </c>
      <c r="C1738" s="88" t="s">
        <v>722</v>
      </c>
      <c r="D1738" t="str">
        <f t="shared" si="26"/>
        <v>AXXESS NETWORKS LLC</v>
      </c>
      <c r="E1738"/>
      <c r="F1738"/>
    </row>
    <row r="1739" spans="1:6" ht="21" customHeight="1" x14ac:dyDescent="0.2">
      <c r="A1739" s="88">
        <v>9078</v>
      </c>
      <c r="B1739" s="89" t="s">
        <v>370</v>
      </c>
      <c r="C1739" s="88" t="s">
        <v>723</v>
      </c>
      <c r="D1739" t="str">
        <f t="shared" si="26"/>
        <v>GRASE COMMUNICATIONS</v>
      </c>
      <c r="E1739"/>
      <c r="F1739"/>
    </row>
    <row r="1740" spans="1:6" ht="21" customHeight="1" x14ac:dyDescent="0.2">
      <c r="A1740" s="88">
        <v>9079</v>
      </c>
      <c r="B1740" s="89" t="s">
        <v>370</v>
      </c>
      <c r="C1740" s="88" t="s">
        <v>724</v>
      </c>
      <c r="D1740" t="str">
        <f t="shared" si="26"/>
        <v>TELE CUBED LLC</v>
      </c>
      <c r="E1740"/>
      <c r="F1740"/>
    </row>
    <row r="1741" spans="1:6" ht="21" customHeight="1" x14ac:dyDescent="0.2">
      <c r="A1741" s="88">
        <v>9080</v>
      </c>
      <c r="B1741" s="89" t="s">
        <v>370</v>
      </c>
      <c r="C1741" s="88" t="s">
        <v>725</v>
      </c>
      <c r="D1741" t="str">
        <f t="shared" si="26"/>
        <v>VR3 CLOUD INTERNATIONAL LLC</v>
      </c>
      <c r="E1741"/>
      <c r="F1741"/>
    </row>
    <row r="1742" spans="1:6" ht="21" customHeight="1" x14ac:dyDescent="0.2">
      <c r="A1742" s="88">
        <v>9081</v>
      </c>
      <c r="B1742" s="89" t="s">
        <v>370</v>
      </c>
      <c r="C1742" s="88" t="s">
        <v>726</v>
      </c>
      <c r="D1742" t="str">
        <f t="shared" si="26"/>
        <v>PRIME FIBER LLC</v>
      </c>
      <c r="E1742"/>
      <c r="F1742"/>
    </row>
    <row r="1743" spans="1:6" ht="21" customHeight="1" x14ac:dyDescent="0.2">
      <c r="A1743" s="88">
        <v>9082</v>
      </c>
      <c r="B1743" s="89" t="s">
        <v>370</v>
      </c>
      <c r="C1743" s="88" t="s">
        <v>727</v>
      </c>
      <c r="D1743" t="str">
        <f t="shared" si="26"/>
        <v>NUSO LLC</v>
      </c>
      <c r="E1743"/>
      <c r="F1743"/>
    </row>
    <row r="1744" spans="1:6" ht="21" customHeight="1" x14ac:dyDescent="0.2">
      <c r="A1744" s="88">
        <v>9083</v>
      </c>
      <c r="B1744" s="89" t="s">
        <v>370</v>
      </c>
      <c r="C1744" s="88" t="s">
        <v>728</v>
      </c>
      <c r="D1744" t="str">
        <f t="shared" si="26"/>
        <v>AFFINITI VENTURES INC DBA NOBLE MOBILE</v>
      </c>
      <c r="E1744"/>
      <c r="F1744"/>
    </row>
    <row r="1745" spans="1:6" ht="21" customHeight="1" x14ac:dyDescent="0.2">
      <c r="A1745" s="88">
        <v>9084</v>
      </c>
      <c r="B1745" s="89" t="s">
        <v>370</v>
      </c>
      <c r="C1745" s="88" t="s">
        <v>729</v>
      </c>
      <c r="D1745" t="str">
        <f t="shared" si="26"/>
        <v>VIVA-US TELECOMMUNICATIONS INC</v>
      </c>
      <c r="E1745"/>
      <c r="F1745"/>
    </row>
    <row r="1746" spans="1:6" ht="21" customHeight="1" x14ac:dyDescent="0.2">
      <c r="A1746" s="88">
        <v>9085</v>
      </c>
      <c r="B1746" s="89" t="s">
        <v>370</v>
      </c>
      <c r="C1746" s="88" t="s">
        <v>730</v>
      </c>
      <c r="D1746" t="str">
        <f t="shared" si="26"/>
        <v>ICOMMERCE SERVICE INC</v>
      </c>
      <c r="E1746"/>
      <c r="F1746"/>
    </row>
    <row r="1747" spans="1:6" ht="21" customHeight="1" x14ac:dyDescent="0.2">
      <c r="A1747" s="88">
        <v>9086</v>
      </c>
      <c r="B1747" s="89" t="s">
        <v>370</v>
      </c>
      <c r="C1747" s="88" t="s">
        <v>731</v>
      </c>
      <c r="D1747" t="str">
        <f t="shared" si="26"/>
        <v>DATATEL LLC</v>
      </c>
      <c r="E1747"/>
      <c r="F1747"/>
    </row>
    <row r="1748" spans="1:6" ht="21" customHeight="1" x14ac:dyDescent="0.2">
      <c r="A1748" s="88">
        <v>9087</v>
      </c>
      <c r="B1748" s="89" t="s">
        <v>370</v>
      </c>
      <c r="C1748" s="88" t="s">
        <v>732</v>
      </c>
      <c r="D1748" t="str">
        <f t="shared" si="26"/>
        <v>ALYRICA NETWORKS</v>
      </c>
      <c r="E1748"/>
      <c r="F1748"/>
    </row>
    <row r="1749" spans="1:6" ht="21" customHeight="1" x14ac:dyDescent="0.2">
      <c r="A1749" s="88">
        <v>9088</v>
      </c>
      <c r="B1749" s="89" t="s">
        <v>370</v>
      </c>
      <c r="C1749" s="88" t="s">
        <v>733</v>
      </c>
      <c r="D1749" t="str">
        <f t="shared" si="26"/>
        <v>TVAB HOLDINGS LLC</v>
      </c>
      <c r="E1749"/>
      <c r="F1749"/>
    </row>
    <row r="1750" spans="1:6" ht="21" customHeight="1" x14ac:dyDescent="0.2">
      <c r="A1750" s="88">
        <v>9089</v>
      </c>
      <c r="B1750" s="89" t="s">
        <v>370</v>
      </c>
      <c r="C1750" s="88" t="s">
        <v>734</v>
      </c>
      <c r="D1750" t="str">
        <f t="shared" si="26"/>
        <v>BLUDOG TELECOM INC</v>
      </c>
      <c r="E1750"/>
      <c r="F1750"/>
    </row>
    <row r="1751" spans="1:6" ht="21" customHeight="1" x14ac:dyDescent="0.2">
      <c r="A1751" s="88">
        <v>9090</v>
      </c>
      <c r="B1751" s="89" t="s">
        <v>370</v>
      </c>
      <c r="C1751" s="88" t="s">
        <v>735</v>
      </c>
      <c r="D1751" t="str">
        <f t="shared" si="26"/>
        <v>ITG COMMUNICATIONS LLC</v>
      </c>
      <c r="E1751"/>
      <c r="F1751"/>
    </row>
    <row r="1752" spans="1:6" ht="21" customHeight="1" x14ac:dyDescent="0.2">
      <c r="A1752" s="88">
        <v>9091</v>
      </c>
      <c r="B1752" s="89" t="s">
        <v>370</v>
      </c>
      <c r="C1752" s="88" t="s">
        <v>736</v>
      </c>
      <c r="D1752" t="str">
        <f t="shared" si="26"/>
        <v>IPITOMY COMMUNICATIONS LLC</v>
      </c>
      <c r="E1752"/>
      <c r="F1752"/>
    </row>
    <row r="1753" spans="1:6" ht="21" customHeight="1" x14ac:dyDescent="0.2">
      <c r="A1753" s="88">
        <v>9092</v>
      </c>
      <c r="B1753" s="89" t="s">
        <v>370</v>
      </c>
      <c r="C1753" s="88" t="s">
        <v>737</v>
      </c>
      <c r="D1753" t="str">
        <f t="shared" si="26"/>
        <v>NORTHWEST PROGRAMMING INC</v>
      </c>
      <c r="E1753"/>
      <c r="F1753"/>
    </row>
    <row r="1754" spans="1:6" ht="21" customHeight="1" x14ac:dyDescent="0.2">
      <c r="A1754" s="88">
        <v>9093</v>
      </c>
      <c r="B1754" s="89" t="s">
        <v>370</v>
      </c>
      <c r="C1754" s="88" t="s">
        <v>738</v>
      </c>
      <c r="D1754" t="str">
        <f t="shared" si="26"/>
        <v>UC INITIATIVES LLC</v>
      </c>
      <c r="E1754"/>
      <c r="F1754"/>
    </row>
    <row r="1755" spans="1:6" ht="21" customHeight="1" x14ac:dyDescent="0.2">
      <c r="A1755" s="88">
        <v>9094</v>
      </c>
      <c r="B1755" s="89" t="s">
        <v>370</v>
      </c>
      <c r="C1755" s="88" t="s">
        <v>739</v>
      </c>
      <c r="D1755" t="str">
        <f t="shared" si="26"/>
        <v>PREPAID WIRELESS WHOLESALE LLC</v>
      </c>
      <c r="E1755"/>
      <c r="F1755"/>
    </row>
    <row r="1756" spans="1:6" ht="21" customHeight="1" x14ac:dyDescent="0.2">
      <c r="A1756" s="88">
        <v>9095</v>
      </c>
      <c r="B1756" s="89" t="s">
        <v>370</v>
      </c>
      <c r="C1756" s="88" t="s">
        <v>740</v>
      </c>
      <c r="D1756" t="str">
        <f t="shared" si="26"/>
        <v>US MOBILE INC</v>
      </c>
      <c r="E1756"/>
      <c r="F1756"/>
    </row>
    <row r="1757" spans="1:6" ht="21" customHeight="1" x14ac:dyDescent="0.2">
      <c r="A1757" s="88">
        <v>9096</v>
      </c>
      <c r="B1757" s="89" t="s">
        <v>370</v>
      </c>
      <c r="C1757" s="88" t="s">
        <v>741</v>
      </c>
      <c r="D1757" t="str">
        <f t="shared" si="26"/>
        <v>PANDA MOBILE</v>
      </c>
      <c r="E1757"/>
      <c r="F1757"/>
    </row>
    <row r="1758" spans="1:6" ht="21" customHeight="1" x14ac:dyDescent="0.2">
      <c r="A1758" s="88">
        <v>9097</v>
      </c>
      <c r="B1758" s="89" t="s">
        <v>370</v>
      </c>
      <c r="C1758" s="88" t="s">
        <v>742</v>
      </c>
      <c r="D1758" t="str">
        <f t="shared" si="26"/>
        <v>FONALITY INC</v>
      </c>
      <c r="E1758"/>
      <c r="F1758"/>
    </row>
    <row r="1759" spans="1:6" ht="21" customHeight="1" x14ac:dyDescent="0.2">
      <c r="A1759" s="88">
        <v>9098</v>
      </c>
      <c r="B1759" s="89" t="s">
        <v>370</v>
      </c>
      <c r="C1759" s="88" t="s">
        <v>743</v>
      </c>
      <c r="D1759" t="str">
        <f t="shared" si="26"/>
        <v>TCS LLC</v>
      </c>
      <c r="E1759"/>
      <c r="F1759"/>
    </row>
    <row r="1760" spans="1:6" ht="21" customHeight="1" x14ac:dyDescent="0.2">
      <c r="A1760" s="88">
        <v>9099</v>
      </c>
      <c r="B1760" s="89" t="s">
        <v>370</v>
      </c>
      <c r="C1760" s="88" t="s">
        <v>744</v>
      </c>
      <c r="D1760" t="str">
        <f t="shared" si="26"/>
        <v>PCI INC</v>
      </c>
      <c r="E1760"/>
      <c r="F1760"/>
    </row>
    <row r="1761" spans="1:6" ht="21" customHeight="1" x14ac:dyDescent="0.2">
      <c r="A1761" s="88">
        <v>9100</v>
      </c>
      <c r="B1761" s="89" t="s">
        <v>370</v>
      </c>
      <c r="C1761" s="88" t="s">
        <v>745</v>
      </c>
      <c r="D1761" t="str">
        <f t="shared" si="26"/>
        <v>AMERICAN DARK FIBER LLC</v>
      </c>
      <c r="E1761"/>
      <c r="F1761"/>
    </row>
    <row r="1762" spans="1:6" ht="21" customHeight="1" x14ac:dyDescent="0.2">
      <c r="A1762" s="88">
        <v>9101</v>
      </c>
      <c r="B1762" s="89" t="s">
        <v>371</v>
      </c>
      <c r="C1762" s="88" t="s">
        <v>1832</v>
      </c>
      <c r="D1762" t="str">
        <f t="shared" si="26"/>
        <v>ITDREAMWIRE LLC</v>
      </c>
      <c r="E1762"/>
      <c r="F1762"/>
    </row>
    <row r="1763" spans="1:6" ht="21" customHeight="1" x14ac:dyDescent="0.2">
      <c r="A1763" s="88">
        <v>9102</v>
      </c>
      <c r="B1763" s="89" t="s">
        <v>370</v>
      </c>
      <c r="C1763" s="88" t="s">
        <v>746</v>
      </c>
      <c r="D1763" t="str">
        <f t="shared" si="26"/>
        <v>SMART COMMUNICATION SYSTEMS LLC</v>
      </c>
      <c r="E1763"/>
      <c r="F1763"/>
    </row>
    <row r="1764" spans="1:6" ht="21" customHeight="1" x14ac:dyDescent="0.2">
      <c r="A1764" s="88">
        <v>9103</v>
      </c>
      <c r="B1764" s="89" t="s">
        <v>370</v>
      </c>
      <c r="C1764" s="88" t="s">
        <v>747</v>
      </c>
      <c r="D1764" t="str">
        <f t="shared" si="26"/>
        <v>MAETRIX COMMUNICATIONS LLC</v>
      </c>
      <c r="E1764"/>
      <c r="F1764"/>
    </row>
    <row r="1765" spans="1:6" ht="21" customHeight="1" x14ac:dyDescent="0.2">
      <c r="A1765" s="88">
        <v>9104</v>
      </c>
      <c r="B1765" s="89" t="s">
        <v>370</v>
      </c>
      <c r="C1765" s="88" t="s">
        <v>1833</v>
      </c>
      <c r="D1765" t="str">
        <f t="shared" si="26"/>
        <v>METRO FIBERNET LLC</v>
      </c>
      <c r="E1765"/>
      <c r="F1765"/>
    </row>
    <row r="1766" spans="1:6" ht="21" customHeight="1" x14ac:dyDescent="0.2">
      <c r="A1766" s="88">
        <v>9105</v>
      </c>
      <c r="B1766" s="89" t="s">
        <v>370</v>
      </c>
      <c r="C1766" s="88" t="s">
        <v>748</v>
      </c>
      <c r="D1766" t="str">
        <f t="shared" si="26"/>
        <v>INTERDEV, LLC</v>
      </c>
      <c r="E1766"/>
      <c r="F1766"/>
    </row>
    <row r="1767" spans="1:6" ht="21" customHeight="1" x14ac:dyDescent="0.2">
      <c r="A1767" s="88">
        <v>9106</v>
      </c>
      <c r="B1767" s="89" t="s">
        <v>370</v>
      </c>
      <c r="C1767" s="88" t="s">
        <v>749</v>
      </c>
      <c r="D1767" t="str">
        <f t="shared" si="26"/>
        <v>SMARTLESS MOBILE LLC</v>
      </c>
      <c r="E1767"/>
      <c r="F1767"/>
    </row>
    <row r="1768" spans="1:6" ht="21" customHeight="1" x14ac:dyDescent="0.2">
      <c r="A1768" s="88">
        <v>9107</v>
      </c>
      <c r="B1768" s="89" t="s">
        <v>370</v>
      </c>
      <c r="C1768" s="88" t="s">
        <v>750</v>
      </c>
      <c r="D1768" t="str">
        <f t="shared" si="26"/>
        <v>GOLDEN STATE TELECOM LLC</v>
      </c>
      <c r="E1768"/>
      <c r="F1768"/>
    </row>
    <row r="1769" spans="1:6" ht="21" customHeight="1" x14ac:dyDescent="0.2">
      <c r="A1769" s="88">
        <v>9108</v>
      </c>
      <c r="B1769" s="89" t="s">
        <v>370</v>
      </c>
      <c r="C1769" s="88" t="s">
        <v>751</v>
      </c>
      <c r="D1769" t="str">
        <f t="shared" si="26"/>
        <v>Q FIBER LLC</v>
      </c>
      <c r="E1769"/>
      <c r="F1769"/>
    </row>
    <row r="1770" spans="1:6" ht="21" customHeight="1" x14ac:dyDescent="0.2">
      <c r="A1770" s="88">
        <v>9109</v>
      </c>
      <c r="B1770" s="89" t="s">
        <v>370</v>
      </c>
      <c r="C1770" s="88" t="s">
        <v>752</v>
      </c>
      <c r="D1770" t="str">
        <f t="shared" si="26"/>
        <v>HOVER NETWORKS INC</v>
      </c>
      <c r="E1770"/>
      <c r="F1770"/>
    </row>
    <row r="1771" spans="1:6" ht="21" customHeight="1" x14ac:dyDescent="0.2">
      <c r="A1771" s="88">
        <v>9110</v>
      </c>
      <c r="B1771" s="89" t="s">
        <v>370</v>
      </c>
      <c r="C1771" s="88" t="s">
        <v>753</v>
      </c>
      <c r="D1771" t="str">
        <f t="shared" si="26"/>
        <v>ONE CLOUD CORPORATION INC</v>
      </c>
      <c r="E1771"/>
      <c r="F1771"/>
    </row>
    <row r="1772" spans="1:6" ht="21" customHeight="1" x14ac:dyDescent="0.2">
      <c r="A1772" s="88">
        <v>9111</v>
      </c>
      <c r="B1772" s="89" t="s">
        <v>370</v>
      </c>
      <c r="C1772" s="88" t="s">
        <v>754</v>
      </c>
      <c r="D1772" t="str">
        <f t="shared" si="26"/>
        <v>US TELEPACIFIC CORP</v>
      </c>
      <c r="E1772"/>
      <c r="F1772"/>
    </row>
    <row r="1773" spans="1:6" ht="21" customHeight="1" x14ac:dyDescent="0.2">
      <c r="A1773" s="88">
        <v>9112</v>
      </c>
      <c r="B1773" s="89" t="s">
        <v>370</v>
      </c>
      <c r="C1773" s="88" t="s">
        <v>755</v>
      </c>
      <c r="D1773" t="str">
        <f t="shared" si="26"/>
        <v>VARCOMM BROADBAND INC</v>
      </c>
      <c r="E1773"/>
      <c r="F1773"/>
    </row>
    <row r="1774" spans="1:6" ht="21" customHeight="1" x14ac:dyDescent="0.2">
      <c r="A1774" s="88">
        <v>9114</v>
      </c>
      <c r="B1774" s="89" t="s">
        <v>370</v>
      </c>
      <c r="C1774" s="88" t="s">
        <v>755</v>
      </c>
      <c r="D1774" t="str">
        <f t="shared" si="26"/>
        <v>VARCOMM BROADBAND INC</v>
      </c>
      <c r="E1774"/>
      <c r="F1774"/>
    </row>
    <row r="1775" spans="1:6" ht="21" customHeight="1" x14ac:dyDescent="0.2">
      <c r="A1775" s="88">
        <v>9117</v>
      </c>
      <c r="B1775" s="89" t="s">
        <v>370</v>
      </c>
      <c r="C1775" s="88" t="s">
        <v>756</v>
      </c>
      <c r="D1775" t="str">
        <f t="shared" si="26"/>
        <v>VERO BROADBAND LLC</v>
      </c>
      <c r="E1775"/>
      <c r="F1775"/>
    </row>
    <row r="1776" spans="1:6" ht="21" customHeight="1" x14ac:dyDescent="0.2">
      <c r="A1776" s="88">
        <v>9118</v>
      </c>
      <c r="B1776" s="89" t="s">
        <v>370</v>
      </c>
      <c r="C1776" s="88" t="s">
        <v>757</v>
      </c>
      <c r="D1776" t="str">
        <f t="shared" si="26"/>
        <v>XTIUM</v>
      </c>
      <c r="E1776"/>
      <c r="F1776"/>
    </row>
    <row r="1777" spans="1:6" ht="21" customHeight="1" x14ac:dyDescent="0.2">
      <c r="A1777" s="88">
        <v>9120</v>
      </c>
      <c r="B1777" s="89" t="s">
        <v>370</v>
      </c>
      <c r="C1777" s="88" t="s">
        <v>758</v>
      </c>
      <c r="D1777" t="str">
        <f t="shared" si="26"/>
        <v>ROGUE MOBILE INC</v>
      </c>
      <c r="E1777"/>
      <c r="F1777"/>
    </row>
    <row r="1778" spans="1:6" ht="21" customHeight="1" x14ac:dyDescent="0.2">
      <c r="A1778" s="88">
        <v>9121</v>
      </c>
      <c r="B1778" s="89" t="s">
        <v>370</v>
      </c>
      <c r="C1778" s="88" t="s">
        <v>759</v>
      </c>
      <c r="D1778" t="str">
        <f t="shared" si="26"/>
        <v>QUE TAL MOBILE LLC</v>
      </c>
      <c r="E1778"/>
      <c r="F1778"/>
    </row>
    <row r="1779" spans="1:6" ht="21" customHeight="1" x14ac:dyDescent="0.2">
      <c r="A1779" s="88">
        <v>9122</v>
      </c>
      <c r="B1779" s="89" t="s">
        <v>370</v>
      </c>
      <c r="C1779" s="88" t="s">
        <v>760</v>
      </c>
      <c r="D1779" t="str">
        <f t="shared" si="26"/>
        <v>TROOMI WIRELESS INC</v>
      </c>
      <c r="E1779"/>
      <c r="F1779"/>
    </row>
    <row r="1780" spans="1:6" ht="21" customHeight="1" x14ac:dyDescent="0.2">
      <c r="A1780" s="88">
        <v>9123</v>
      </c>
      <c r="B1780" s="89" t="s">
        <v>370</v>
      </c>
      <c r="C1780" s="88" t="s">
        <v>761</v>
      </c>
      <c r="D1780" t="str">
        <f t="shared" si="26"/>
        <v>GO TECHNOLOGY MANAGEMENT LLC</v>
      </c>
      <c r="E1780"/>
      <c r="F1780"/>
    </row>
    <row r="1781" spans="1:6" ht="21" customHeight="1" x14ac:dyDescent="0.2">
      <c r="A1781" s="88">
        <v>9124</v>
      </c>
      <c r="B1781" s="89" t="s">
        <v>370</v>
      </c>
      <c r="C1781" s="88" t="s">
        <v>762</v>
      </c>
      <c r="D1781" t="str">
        <f t="shared" si="26"/>
        <v>CINCINNATI BELL EXTENDED TERRITORIES LLC</v>
      </c>
      <c r="E1781"/>
      <c r="F1781"/>
    </row>
    <row r="1782" spans="1:6" ht="21" customHeight="1" x14ac:dyDescent="0.2">
      <c r="A1782" s="88">
        <v>9125</v>
      </c>
      <c r="B1782" s="89" t="s">
        <v>370</v>
      </c>
      <c r="C1782" s="88" t="s">
        <v>1834</v>
      </c>
      <c r="D1782" t="str">
        <f t="shared" si="26"/>
        <v>MARLIN COMPUTER CONSULTING LLC</v>
      </c>
      <c r="E1782"/>
      <c r="F1782"/>
    </row>
    <row r="1783" spans="1:6" ht="21" customHeight="1" x14ac:dyDescent="0.2">
      <c r="A1783" s="88">
        <v>9126</v>
      </c>
      <c r="B1783" s="89" t="s">
        <v>370</v>
      </c>
      <c r="C1783" s="88" t="s">
        <v>1835</v>
      </c>
      <c r="D1783" t="str">
        <f t="shared" si="26"/>
        <v>USA MOBILE LLC</v>
      </c>
      <c r="E1783"/>
      <c r="F1783"/>
    </row>
    <row r="1784" spans="1:6" ht="21" customHeight="1" x14ac:dyDescent="0.2">
      <c r="A1784" s="88">
        <v>9127</v>
      </c>
      <c r="B1784" s="89" t="s">
        <v>370</v>
      </c>
      <c r="C1784" s="88" t="s">
        <v>1836</v>
      </c>
      <c r="D1784" t="str">
        <f t="shared" si="26"/>
        <v>SWITCH MOBILE LLC</v>
      </c>
      <c r="E1784"/>
      <c r="F1784"/>
    </row>
    <row r="1785" spans="1:6" ht="21" customHeight="1" x14ac:dyDescent="0.2">
      <c r="A1785" s="88">
        <v>9128</v>
      </c>
      <c r="B1785" s="89" t="s">
        <v>370</v>
      </c>
      <c r="C1785" s="88" t="s">
        <v>1837</v>
      </c>
      <c r="D1785" t="str">
        <f t="shared" si="26"/>
        <v>PINNACLE COMMUNICATINS CORP</v>
      </c>
      <c r="E1785"/>
      <c r="F1785"/>
    </row>
    <row r="1786" spans="1:6" ht="21" customHeight="1" x14ac:dyDescent="0.2">
      <c r="A1786" s="88">
        <v>9129</v>
      </c>
      <c r="B1786" s="89" t="s">
        <v>370</v>
      </c>
      <c r="C1786" s="88" t="s">
        <v>1838</v>
      </c>
      <c r="D1786" t="str">
        <f t="shared" si="26"/>
        <v>HELIX WIRELESS INC</v>
      </c>
      <c r="E1786"/>
      <c r="F1786"/>
    </row>
    <row r="1787" spans="1:6" ht="21" customHeight="1" x14ac:dyDescent="0.2">
      <c r="A1787" s="88">
        <v>9130</v>
      </c>
      <c r="B1787" s="89" t="s">
        <v>370</v>
      </c>
      <c r="C1787" s="88" t="s">
        <v>1839</v>
      </c>
      <c r="D1787" t="str">
        <f t="shared" si="26"/>
        <v>321 COMMUNICATIONS INC</v>
      </c>
      <c r="E1787"/>
      <c r="F1787"/>
    </row>
    <row r="1788" spans="1:6" ht="21" customHeight="1" x14ac:dyDescent="0.2">
      <c r="A1788" s="88">
        <v>9131</v>
      </c>
      <c r="B1788" s="89" t="s">
        <v>370</v>
      </c>
      <c r="C1788" s="88" t="s">
        <v>1840</v>
      </c>
      <c r="D1788" t="str">
        <f t="shared" si="26"/>
        <v>FORGED FIBER 37 LLC</v>
      </c>
      <c r="E1788"/>
      <c r="F1788"/>
    </row>
    <row r="1789" spans="1:6" ht="21" customHeight="1" x14ac:dyDescent="0.2">
      <c r="A1789" s="88">
        <v>9132</v>
      </c>
      <c r="B1789" s="89" t="s">
        <v>370</v>
      </c>
      <c r="C1789" s="88" t="s">
        <v>1841</v>
      </c>
      <c r="D1789" t="str">
        <f t="shared" si="26"/>
        <v>YONDER MEDIA MOBILE INC</v>
      </c>
      <c r="E1789"/>
      <c r="F1789"/>
    </row>
    <row r="1790" spans="1:6" ht="21" customHeight="1" x14ac:dyDescent="0.2">
      <c r="A1790" s="88">
        <v>9133</v>
      </c>
      <c r="B1790" s="89" t="s">
        <v>370</v>
      </c>
      <c r="C1790" s="88" t="s">
        <v>1842</v>
      </c>
      <c r="D1790" t="str">
        <f t="shared" ref="D1790:D1801" si="27">+C1790</f>
        <v>FIBER ASSETCO LLC</v>
      </c>
      <c r="E1790"/>
      <c r="F1790"/>
    </row>
    <row r="1791" spans="1:6" ht="21" customHeight="1" x14ac:dyDescent="0.2">
      <c r="A1791" s="88">
        <v>9134</v>
      </c>
      <c r="B1791" s="89" t="s">
        <v>370</v>
      </c>
      <c r="C1791" s="88" t="s">
        <v>1843</v>
      </c>
      <c r="D1791" t="str">
        <f t="shared" si="27"/>
        <v>ZAYO NETWORK SERVICES LLC</v>
      </c>
      <c r="E1791"/>
      <c r="F1791"/>
    </row>
    <row r="1792" spans="1:6" ht="21" customHeight="1" x14ac:dyDescent="0.2">
      <c r="A1792" s="88">
        <v>9135</v>
      </c>
      <c r="B1792" s="89" t="s">
        <v>370</v>
      </c>
      <c r="C1792" s="88" t="s">
        <v>1844</v>
      </c>
      <c r="D1792" t="str">
        <f t="shared" si="27"/>
        <v>CABLE ONE INC</v>
      </c>
      <c r="E1792"/>
      <c r="F1792"/>
    </row>
    <row r="1793" spans="1:6" ht="21" customHeight="1" x14ac:dyDescent="0.2">
      <c r="A1793" s="88">
        <v>9136</v>
      </c>
      <c r="B1793" s="89" t="s">
        <v>370</v>
      </c>
      <c r="C1793" s="88" t="s">
        <v>1845</v>
      </c>
      <c r="D1793" t="str">
        <f t="shared" si="27"/>
        <v>BAMBU SYSTEMS LLC</v>
      </c>
      <c r="E1793"/>
      <c r="F1793"/>
    </row>
    <row r="1794" spans="1:6" ht="21" customHeight="1" x14ac:dyDescent="0.2">
      <c r="A1794" s="88">
        <v>9137</v>
      </c>
      <c r="B1794" s="89" t="s">
        <v>370</v>
      </c>
      <c r="C1794" s="88" t="s">
        <v>1724</v>
      </c>
      <c r="D1794" t="str">
        <f t="shared" si="27"/>
        <v>MOMENTUM TELECOM INC</v>
      </c>
      <c r="E1794"/>
      <c r="F1794"/>
    </row>
    <row r="1795" spans="1:6" ht="21" customHeight="1" x14ac:dyDescent="0.2">
      <c r="A1795" s="88">
        <v>9138</v>
      </c>
      <c r="B1795" s="89" t="s">
        <v>370</v>
      </c>
      <c r="C1795" s="88" t="s">
        <v>1846</v>
      </c>
      <c r="D1795" t="str">
        <f t="shared" si="27"/>
        <v>L&amp;A UTILITY SOLUTIONS INC</v>
      </c>
      <c r="E1795"/>
      <c r="F1795"/>
    </row>
    <row r="1796" spans="1:6" ht="21" customHeight="1" x14ac:dyDescent="0.2">
      <c r="A1796" s="88">
        <v>9139</v>
      </c>
      <c r="B1796" s="89" t="s">
        <v>370</v>
      </c>
      <c r="C1796" s="88" t="s">
        <v>1847</v>
      </c>
      <c r="D1796" t="str">
        <f t="shared" si="27"/>
        <v>PODIUM VOICE LLC</v>
      </c>
      <c r="E1796"/>
      <c r="F1796"/>
    </row>
    <row r="1797" spans="1:6" ht="21" customHeight="1" x14ac:dyDescent="0.2">
      <c r="A1797" s="88">
        <v>9140</v>
      </c>
      <c r="B1797" s="89" t="s">
        <v>370</v>
      </c>
      <c r="C1797" s="88" t="s">
        <v>1848</v>
      </c>
      <c r="D1797" t="str">
        <f t="shared" si="27"/>
        <v>TELCO PAPA LTD</v>
      </c>
      <c r="E1797"/>
      <c r="F1797"/>
    </row>
    <row r="1798" spans="1:6" ht="21" customHeight="1" x14ac:dyDescent="0.2">
      <c r="A1798" s="88">
        <v>9141</v>
      </c>
      <c r="B1798" s="89" t="s">
        <v>370</v>
      </c>
      <c r="C1798" s="88" t="s">
        <v>1849</v>
      </c>
      <c r="D1798" t="str">
        <f t="shared" si="27"/>
        <v>NFC NORTHWEST LLC</v>
      </c>
      <c r="E1798"/>
      <c r="F1798"/>
    </row>
    <row r="1799" spans="1:6" ht="21" customHeight="1" x14ac:dyDescent="0.2">
      <c r="A1799" s="88">
        <v>9142</v>
      </c>
      <c r="B1799" s="89" t="s">
        <v>370</v>
      </c>
      <c r="C1799" s="88" t="s">
        <v>1850</v>
      </c>
      <c r="D1799" t="str">
        <f t="shared" si="27"/>
        <v>ADVENT TECHNOLOGIES INC</v>
      </c>
      <c r="E1799"/>
      <c r="F1799"/>
    </row>
    <row r="1800" spans="1:6" ht="21" customHeight="1" x14ac:dyDescent="0.2">
      <c r="A1800" s="88">
        <v>9143</v>
      </c>
      <c r="B1800" s="89" t="s">
        <v>370</v>
      </c>
      <c r="C1800" s="88" t="s">
        <v>1851</v>
      </c>
      <c r="D1800" t="str">
        <f t="shared" si="27"/>
        <v>EATON FIBER OREGON LLC</v>
      </c>
      <c r="E1800"/>
      <c r="F1800"/>
    </row>
    <row r="1801" spans="1:6" ht="21" customHeight="1" x14ac:dyDescent="0.2">
      <c r="A1801" s="88">
        <v>9144</v>
      </c>
      <c r="B1801" s="89" t="s">
        <v>370</v>
      </c>
      <c r="C1801" s="88" t="s">
        <v>1852</v>
      </c>
      <c r="D1801" t="str">
        <f t="shared" si="27"/>
        <v xml:space="preserve">EVER JOYFUL LLC
</v>
      </c>
      <c r="E1801"/>
      <c r="F1801"/>
    </row>
    <row r="1802" spans="1:6" ht="21" customHeight="1" x14ac:dyDescent="0.2">
      <c r="A1802" s="77"/>
      <c r="B1802" s="85"/>
      <c r="C1802" s="78"/>
      <c r="D1802" s="76"/>
    </row>
    <row r="1803" spans="1:6" ht="21" customHeight="1" x14ac:dyDescent="0.2">
      <c r="A1803" s="77"/>
      <c r="B1803" s="85"/>
      <c r="C1803" s="78"/>
      <c r="D1803" s="76"/>
    </row>
    <row r="1804" spans="1:6" ht="21" customHeight="1" x14ac:dyDescent="0.2">
      <c r="A1804" s="77"/>
      <c r="B1804" s="85"/>
      <c r="C1804" s="78"/>
      <c r="D1804" s="76"/>
    </row>
    <row r="1805" spans="1:6" ht="21" customHeight="1" x14ac:dyDescent="0.2">
      <c r="A1805" s="77"/>
      <c r="B1805" s="85"/>
      <c r="C1805" s="78"/>
      <c r="D1805" s="76"/>
    </row>
    <row r="1806" spans="1:6" ht="21" customHeight="1" x14ac:dyDescent="0.2">
      <c r="A1806" s="77"/>
      <c r="B1806" s="85"/>
      <c r="C1806" s="78"/>
      <c r="D1806" s="76"/>
    </row>
    <row r="1807" spans="1:6" ht="21" customHeight="1" x14ac:dyDescent="0.2">
      <c r="A1807" s="77"/>
      <c r="B1807" s="85"/>
      <c r="C1807" s="78"/>
      <c r="D1807" s="76"/>
    </row>
    <row r="1808" spans="1:6" ht="21" customHeight="1" x14ac:dyDescent="0.2">
      <c r="A1808" s="77"/>
      <c r="B1808" s="85"/>
      <c r="C1808" s="78"/>
      <c r="D1808" s="76"/>
    </row>
    <row r="1809" spans="1:4" ht="21" customHeight="1" x14ac:dyDescent="0.2">
      <c r="A1809" s="77"/>
      <c r="B1809" s="85"/>
      <c r="C1809" s="78"/>
      <c r="D1809" s="76"/>
    </row>
    <row r="1810" spans="1:4" ht="21" customHeight="1" x14ac:dyDescent="0.2">
      <c r="A1810" s="77"/>
      <c r="B1810" s="85"/>
      <c r="C1810" s="78"/>
      <c r="D1810" s="76"/>
    </row>
    <row r="1811" spans="1:4" ht="21" customHeight="1" x14ac:dyDescent="0.2">
      <c r="A1811" s="77"/>
      <c r="B1811" s="85"/>
      <c r="C1811" s="78"/>
      <c r="D1811" s="76"/>
    </row>
    <row r="1812" spans="1:4" ht="21" customHeight="1" x14ac:dyDescent="0.2">
      <c r="A1812" s="77"/>
      <c r="B1812" s="85"/>
      <c r="C1812" s="78"/>
      <c r="D1812" s="76"/>
    </row>
    <row r="1813" spans="1:4" ht="21" customHeight="1" x14ac:dyDescent="0.2">
      <c r="A1813" s="77"/>
      <c r="B1813" s="85"/>
      <c r="C1813" s="78"/>
      <c r="D1813" s="76"/>
    </row>
    <row r="1814" spans="1:4" ht="21" customHeight="1" x14ac:dyDescent="0.2">
      <c r="A1814" s="77"/>
      <c r="B1814" s="85"/>
      <c r="C1814" s="78"/>
      <c r="D1814" s="76"/>
    </row>
    <row r="1815" spans="1:4" ht="21" customHeight="1" x14ac:dyDescent="0.2">
      <c r="A1815" s="77"/>
      <c r="B1815" s="85"/>
      <c r="C1815" s="78"/>
      <c r="D1815" s="76"/>
    </row>
    <row r="1816" spans="1:4" ht="21" customHeight="1" x14ac:dyDescent="0.2">
      <c r="A1816" s="77"/>
      <c r="B1816" s="85"/>
      <c r="C1816" s="78"/>
      <c r="D1816" s="76"/>
    </row>
    <row r="1817" spans="1:4" ht="21" customHeight="1" x14ac:dyDescent="0.2">
      <c r="A1817" s="77"/>
      <c r="B1817" s="85"/>
      <c r="C1817" s="78"/>
      <c r="D1817" s="76"/>
    </row>
    <row r="1818" spans="1:4" ht="21" customHeight="1" x14ac:dyDescent="0.2">
      <c r="A1818" s="77"/>
      <c r="B1818" s="85"/>
      <c r="C1818" s="78"/>
      <c r="D1818" s="76"/>
    </row>
    <row r="1819" spans="1:4" ht="21" customHeight="1" x14ac:dyDescent="0.2">
      <c r="A1819" s="77"/>
      <c r="B1819" s="85"/>
      <c r="C1819" s="78"/>
      <c r="D1819" s="76"/>
    </row>
    <row r="1820" spans="1:4" ht="21" customHeight="1" x14ac:dyDescent="0.2">
      <c r="A1820" s="77"/>
      <c r="B1820" s="85"/>
      <c r="C1820" s="78"/>
      <c r="D1820" s="76"/>
    </row>
    <row r="1821" spans="1:4" ht="21" customHeight="1" x14ac:dyDescent="0.2">
      <c r="A1821" s="77"/>
      <c r="B1821" s="85"/>
      <c r="C1821" s="78"/>
      <c r="D1821" s="76"/>
    </row>
    <row r="1822" spans="1:4" ht="21" customHeight="1" x14ac:dyDescent="0.2">
      <c r="A1822" s="77"/>
      <c r="B1822" s="85"/>
      <c r="C1822" s="78"/>
      <c r="D1822" s="76"/>
    </row>
    <row r="1823" spans="1:4" ht="21" customHeight="1" x14ac:dyDescent="0.2">
      <c r="A1823" s="77"/>
      <c r="B1823" s="85"/>
      <c r="C1823" s="78"/>
      <c r="D1823" s="76"/>
    </row>
    <row r="1824" spans="1:4" ht="21" customHeight="1" x14ac:dyDescent="0.2">
      <c r="A1824" s="77"/>
      <c r="B1824" s="85"/>
      <c r="C1824" s="78"/>
      <c r="D1824" s="76"/>
    </row>
    <row r="1825" spans="1:4" ht="21" customHeight="1" x14ac:dyDescent="0.2">
      <c r="A1825" s="77"/>
      <c r="B1825" s="85"/>
      <c r="C1825" s="78"/>
      <c r="D1825" s="76"/>
    </row>
    <row r="1826" spans="1:4" ht="21" customHeight="1" x14ac:dyDescent="0.2">
      <c r="A1826" s="77"/>
      <c r="B1826" s="85"/>
      <c r="C1826" s="78"/>
      <c r="D1826" s="76"/>
    </row>
    <row r="1827" spans="1:4" ht="21" customHeight="1" x14ac:dyDescent="0.2">
      <c r="A1827" s="77"/>
      <c r="B1827" s="85"/>
      <c r="C1827" s="78"/>
      <c r="D1827" s="76"/>
    </row>
    <row r="1828" spans="1:4" ht="21" customHeight="1" x14ac:dyDescent="0.2">
      <c r="A1828" s="77"/>
      <c r="B1828" s="85"/>
      <c r="C1828" s="78"/>
      <c r="D1828" s="76"/>
    </row>
    <row r="1829" spans="1:4" ht="21" customHeight="1" x14ac:dyDescent="0.2">
      <c r="A1829" s="77"/>
      <c r="B1829" s="85"/>
      <c r="C1829" s="78"/>
      <c r="D1829" s="76"/>
    </row>
    <row r="1830" spans="1:4" ht="21" customHeight="1" x14ac:dyDescent="0.2">
      <c r="A1830" s="77"/>
      <c r="B1830" s="85"/>
      <c r="C1830" s="78"/>
      <c r="D1830" s="76"/>
    </row>
    <row r="1831" spans="1:4" ht="21" customHeight="1" x14ac:dyDescent="0.2">
      <c r="A1831" s="77"/>
      <c r="B1831" s="85"/>
      <c r="C1831" s="78"/>
      <c r="D1831" s="76"/>
    </row>
    <row r="1832" spans="1:4" ht="21" customHeight="1" x14ac:dyDescent="0.2">
      <c r="A1832" s="77"/>
      <c r="B1832" s="85"/>
      <c r="C1832" s="78"/>
      <c r="D1832" s="76"/>
    </row>
    <row r="1833" spans="1:4" ht="21" customHeight="1" x14ac:dyDescent="0.2">
      <c r="A1833" s="77"/>
      <c r="B1833" s="85"/>
      <c r="C1833" s="78"/>
      <c r="D1833" s="76"/>
    </row>
    <row r="1834" spans="1:4" ht="21" customHeight="1" x14ac:dyDescent="0.2">
      <c r="A1834" s="77"/>
      <c r="B1834" s="85"/>
      <c r="C1834" s="78"/>
      <c r="D1834" s="76"/>
    </row>
    <row r="1835" spans="1:4" ht="21" customHeight="1" x14ac:dyDescent="0.2">
      <c r="A1835" s="77"/>
      <c r="B1835" s="85"/>
      <c r="C1835" s="78"/>
      <c r="D1835" s="76"/>
    </row>
    <row r="1836" spans="1:4" ht="21" customHeight="1" x14ac:dyDescent="0.2">
      <c r="A1836" s="77"/>
      <c r="B1836" s="85"/>
      <c r="C1836" s="78"/>
      <c r="D1836" s="76"/>
    </row>
    <row r="1837" spans="1:4" ht="21" customHeight="1" x14ac:dyDescent="0.2">
      <c r="A1837" s="77"/>
      <c r="B1837" s="85"/>
      <c r="C1837" s="78"/>
      <c r="D1837" s="76"/>
    </row>
    <row r="1838" spans="1:4" ht="21" customHeight="1" x14ac:dyDescent="0.2">
      <c r="A1838" s="77"/>
      <c r="B1838" s="85"/>
      <c r="C1838" s="78"/>
      <c r="D1838" s="76"/>
    </row>
    <row r="1839" spans="1:4" ht="21" customHeight="1" x14ac:dyDescent="0.2">
      <c r="A1839" s="77"/>
      <c r="B1839" s="85"/>
      <c r="C1839" s="78"/>
      <c r="D1839" s="76"/>
    </row>
    <row r="1840" spans="1:4" ht="21" customHeight="1" x14ac:dyDescent="0.2">
      <c r="A1840" s="77"/>
      <c r="B1840" s="85"/>
      <c r="C1840" s="78"/>
      <c r="D1840" s="76"/>
    </row>
    <row r="1841" spans="1:4" ht="21" customHeight="1" x14ac:dyDescent="0.2">
      <c r="A1841" s="77"/>
      <c r="B1841" s="85"/>
      <c r="C1841" s="78"/>
      <c r="D1841" s="76"/>
    </row>
    <row r="1842" spans="1:4" ht="21" customHeight="1" x14ac:dyDescent="0.2">
      <c r="A1842" s="77"/>
      <c r="B1842" s="85"/>
      <c r="C1842" s="78"/>
      <c r="D1842" s="76"/>
    </row>
    <row r="1843" spans="1:4" ht="21" customHeight="1" x14ac:dyDescent="0.2">
      <c r="A1843" s="77"/>
      <c r="B1843" s="85"/>
      <c r="C1843" s="78"/>
      <c r="D1843" s="76"/>
    </row>
    <row r="1844" spans="1:4" ht="21" customHeight="1" x14ac:dyDescent="0.2">
      <c r="A1844" s="77"/>
      <c r="B1844" s="85"/>
      <c r="C1844" s="78"/>
      <c r="D1844" s="76"/>
    </row>
    <row r="1845" spans="1:4" ht="21" customHeight="1" x14ac:dyDescent="0.2">
      <c r="A1845" s="77"/>
      <c r="B1845" s="85"/>
      <c r="C1845" s="78"/>
      <c r="D1845" s="76"/>
    </row>
    <row r="1846" spans="1:4" ht="21" customHeight="1" x14ac:dyDescent="0.2">
      <c r="A1846" s="77"/>
      <c r="B1846" s="85"/>
      <c r="C1846" s="78"/>
      <c r="D1846" s="76"/>
    </row>
    <row r="1847" spans="1:4" ht="21" customHeight="1" x14ac:dyDescent="0.2">
      <c r="A1847" s="77"/>
      <c r="B1847" s="85"/>
      <c r="C1847" s="78"/>
      <c r="D1847" s="76"/>
    </row>
    <row r="1848" spans="1:4" ht="21" customHeight="1" x14ac:dyDescent="0.2">
      <c r="A1848" s="77"/>
      <c r="B1848" s="85"/>
      <c r="C1848" s="78"/>
      <c r="D1848" s="76"/>
    </row>
    <row r="1849" spans="1:4" ht="21" customHeight="1" x14ac:dyDescent="0.2">
      <c r="A1849" s="77"/>
      <c r="B1849" s="85"/>
      <c r="C1849" s="78"/>
      <c r="D1849" s="76"/>
    </row>
    <row r="1850" spans="1:4" ht="21" customHeight="1" x14ac:dyDescent="0.2">
      <c r="A1850" s="77"/>
      <c r="B1850" s="85"/>
      <c r="C1850" s="78"/>
      <c r="D1850" s="76"/>
    </row>
    <row r="1851" spans="1:4" ht="21" customHeight="1" x14ac:dyDescent="0.2">
      <c r="A1851" s="77"/>
      <c r="B1851" s="85"/>
      <c r="C1851" s="78"/>
      <c r="D1851" s="76"/>
    </row>
    <row r="1852" spans="1:4" ht="21" customHeight="1" x14ac:dyDescent="0.2">
      <c r="A1852" s="77"/>
      <c r="B1852" s="85"/>
      <c r="C1852" s="78"/>
      <c r="D1852" s="76"/>
    </row>
    <row r="1853" spans="1:4" ht="21" customHeight="1" x14ac:dyDescent="0.2">
      <c r="A1853" s="77"/>
      <c r="B1853" s="85"/>
      <c r="C1853" s="78"/>
      <c r="D1853" s="76"/>
    </row>
    <row r="1854" spans="1:4" ht="21" customHeight="1" x14ac:dyDescent="0.2">
      <c r="A1854" s="77"/>
      <c r="B1854" s="85"/>
      <c r="C1854" s="78"/>
      <c r="D1854" s="76"/>
    </row>
    <row r="1855" spans="1:4" ht="21" customHeight="1" x14ac:dyDescent="0.2">
      <c r="A1855" s="77"/>
      <c r="B1855" s="85"/>
      <c r="C1855" s="78"/>
      <c r="D1855" s="76"/>
    </row>
    <row r="1856" spans="1:4" ht="21" customHeight="1" x14ac:dyDescent="0.2">
      <c r="A1856" s="77"/>
      <c r="B1856" s="85"/>
      <c r="C1856" s="78"/>
      <c r="D1856" s="76"/>
    </row>
    <row r="1857" spans="1:4" ht="21" customHeight="1" x14ac:dyDescent="0.2">
      <c r="A1857" s="77"/>
      <c r="B1857" s="85"/>
      <c r="C1857" s="78"/>
      <c r="D1857" s="76"/>
    </row>
    <row r="1858" spans="1:4" ht="21" customHeight="1" x14ac:dyDescent="0.2">
      <c r="A1858" s="77"/>
      <c r="B1858" s="85"/>
      <c r="C1858" s="78"/>
      <c r="D1858" s="76"/>
    </row>
    <row r="1859" spans="1:4" ht="21" customHeight="1" x14ac:dyDescent="0.2">
      <c r="A1859" s="77"/>
      <c r="B1859" s="85"/>
      <c r="C1859" s="78"/>
      <c r="D1859" s="76"/>
    </row>
    <row r="1860" spans="1:4" ht="21" customHeight="1" x14ac:dyDescent="0.2">
      <c r="A1860" s="77"/>
      <c r="B1860" s="85"/>
      <c r="C1860" s="78"/>
      <c r="D1860" s="76"/>
    </row>
    <row r="1861" spans="1:4" ht="21" customHeight="1" x14ac:dyDescent="0.2">
      <c r="A1861" s="77"/>
      <c r="B1861" s="85"/>
      <c r="C1861" s="78"/>
      <c r="D1861" s="76"/>
    </row>
    <row r="1862" spans="1:4" ht="21" customHeight="1" x14ac:dyDescent="0.2">
      <c r="A1862" s="77"/>
      <c r="B1862" s="85"/>
      <c r="C1862" s="78"/>
      <c r="D1862" s="76"/>
    </row>
    <row r="1863" spans="1:4" ht="21" customHeight="1" x14ac:dyDescent="0.2">
      <c r="A1863" s="77"/>
      <c r="B1863" s="85"/>
      <c r="C1863" s="78"/>
      <c r="D1863" s="76"/>
    </row>
    <row r="1864" spans="1:4" ht="21" customHeight="1" x14ac:dyDescent="0.2">
      <c r="A1864" s="77"/>
      <c r="B1864" s="85"/>
      <c r="C1864" s="78"/>
      <c r="D1864" s="76"/>
    </row>
    <row r="1865" spans="1:4" ht="21" customHeight="1" x14ac:dyDescent="0.2">
      <c r="A1865" s="77"/>
      <c r="B1865" s="85"/>
      <c r="C1865" s="78"/>
      <c r="D1865" s="76"/>
    </row>
    <row r="1866" spans="1:4" ht="21" customHeight="1" x14ac:dyDescent="0.2">
      <c r="A1866" s="77"/>
      <c r="B1866" s="85"/>
      <c r="C1866" s="78"/>
      <c r="D1866" s="76"/>
    </row>
    <row r="1867" spans="1:4" ht="21" customHeight="1" x14ac:dyDescent="0.2">
      <c r="A1867" s="77"/>
      <c r="B1867" s="85"/>
      <c r="C1867" s="78"/>
      <c r="D1867" s="76"/>
    </row>
    <row r="1868" spans="1:4" ht="21" customHeight="1" x14ac:dyDescent="0.2">
      <c r="A1868" s="77"/>
      <c r="B1868" s="85"/>
      <c r="C1868" s="78"/>
      <c r="D1868" s="76"/>
    </row>
    <row r="1869" spans="1:4" ht="21" customHeight="1" x14ac:dyDescent="0.2">
      <c r="A1869" s="77"/>
      <c r="B1869" s="85"/>
      <c r="C1869" s="78"/>
      <c r="D1869" s="76"/>
    </row>
    <row r="1870" spans="1:4" ht="21" customHeight="1" x14ac:dyDescent="0.2">
      <c r="A1870" s="77"/>
      <c r="B1870" s="85"/>
      <c r="C1870" s="78"/>
      <c r="D1870" s="76"/>
    </row>
    <row r="1871" spans="1:4" ht="21" customHeight="1" x14ac:dyDescent="0.2">
      <c r="A1871" s="77"/>
      <c r="B1871" s="85"/>
      <c r="C1871" s="78"/>
      <c r="D1871" s="76"/>
    </row>
    <row r="1872" spans="1:4" ht="21" customHeight="1" x14ac:dyDescent="0.2">
      <c r="A1872" s="77"/>
      <c r="B1872" s="85"/>
      <c r="C1872" s="78"/>
      <c r="D1872" s="76"/>
    </row>
    <row r="1873" spans="1:4" ht="21" customHeight="1" x14ac:dyDescent="0.2">
      <c r="A1873" s="77"/>
      <c r="B1873" s="85"/>
      <c r="C1873" s="78"/>
      <c r="D1873" s="76"/>
    </row>
    <row r="1874" spans="1:4" ht="21" customHeight="1" x14ac:dyDescent="0.2">
      <c r="A1874" s="77"/>
      <c r="B1874" s="85"/>
      <c r="C1874" s="78"/>
      <c r="D1874" s="76"/>
    </row>
    <row r="1875" spans="1:4" ht="21" customHeight="1" x14ac:dyDescent="0.2">
      <c r="A1875" s="77"/>
      <c r="B1875" s="85"/>
      <c r="C1875" s="78"/>
      <c r="D1875" s="76"/>
    </row>
    <row r="1876" spans="1:4" ht="21" customHeight="1" x14ac:dyDescent="0.2">
      <c r="A1876" s="77"/>
      <c r="B1876" s="85"/>
      <c r="C1876" s="78"/>
      <c r="D1876" s="76"/>
    </row>
    <row r="1877" spans="1:4" ht="21" customHeight="1" x14ac:dyDescent="0.2">
      <c r="A1877" s="77"/>
      <c r="B1877" s="85"/>
      <c r="C1877" s="78"/>
      <c r="D1877" s="76"/>
    </row>
    <row r="1878" spans="1:4" ht="21" customHeight="1" x14ac:dyDescent="0.2">
      <c r="A1878" s="77"/>
      <c r="B1878" s="85"/>
      <c r="C1878" s="78"/>
      <c r="D1878" s="76"/>
    </row>
    <row r="1879" spans="1:4" ht="21" customHeight="1" x14ac:dyDescent="0.2">
      <c r="A1879" s="77"/>
      <c r="B1879" s="85"/>
      <c r="C1879" s="78"/>
      <c r="D1879" s="76"/>
    </row>
    <row r="1880" spans="1:4" ht="21" customHeight="1" x14ac:dyDescent="0.2">
      <c r="A1880" s="77"/>
      <c r="B1880" s="85"/>
      <c r="C1880" s="78"/>
      <c r="D1880" s="76"/>
    </row>
    <row r="1881" spans="1:4" ht="21" customHeight="1" x14ac:dyDescent="0.2">
      <c r="A1881" s="77"/>
      <c r="B1881" s="85"/>
      <c r="C1881" s="78"/>
      <c r="D1881" s="76"/>
    </row>
    <row r="1882" spans="1:4" ht="21" customHeight="1" x14ac:dyDescent="0.2">
      <c r="A1882" s="77"/>
      <c r="B1882" s="85"/>
      <c r="C1882" s="78"/>
      <c r="D1882" s="76"/>
    </row>
    <row r="1883" spans="1:4" ht="21" customHeight="1" x14ac:dyDescent="0.2">
      <c r="A1883" s="77"/>
      <c r="B1883" s="85"/>
      <c r="C1883" s="78"/>
      <c r="D1883" s="76"/>
    </row>
    <row r="1884" spans="1:4" ht="21" customHeight="1" x14ac:dyDescent="0.2">
      <c r="A1884" s="77"/>
      <c r="B1884" s="85"/>
      <c r="C1884" s="78"/>
      <c r="D1884" s="76"/>
    </row>
    <row r="1885" spans="1:4" ht="21" customHeight="1" x14ac:dyDescent="0.2">
      <c r="A1885" s="77"/>
      <c r="B1885" s="85"/>
      <c r="C1885" s="78"/>
      <c r="D1885" s="76"/>
    </row>
    <row r="1886" spans="1:4" ht="21" customHeight="1" x14ac:dyDescent="0.2">
      <c r="A1886" s="77"/>
      <c r="B1886" s="85"/>
      <c r="C1886" s="78"/>
      <c r="D1886" s="76"/>
    </row>
    <row r="1887" spans="1:4" ht="21" customHeight="1" x14ac:dyDescent="0.2">
      <c r="A1887" s="77"/>
      <c r="B1887" s="85"/>
      <c r="C1887" s="78"/>
      <c r="D1887" s="76"/>
    </row>
    <row r="1888" spans="1:4" ht="21" customHeight="1" x14ac:dyDescent="0.2">
      <c r="A1888" s="77"/>
      <c r="B1888" s="85"/>
      <c r="C1888" s="78"/>
      <c r="D1888" s="76"/>
    </row>
    <row r="1889" spans="1:4" ht="21" customHeight="1" x14ac:dyDescent="0.2">
      <c r="A1889" s="77"/>
      <c r="B1889" s="85"/>
      <c r="C1889" s="78"/>
      <c r="D1889" s="76"/>
    </row>
    <row r="1890" spans="1:4" ht="21" customHeight="1" x14ac:dyDescent="0.2">
      <c r="A1890" s="77"/>
      <c r="B1890" s="85"/>
      <c r="C1890" s="78"/>
      <c r="D1890" s="76"/>
    </row>
    <row r="1891" spans="1:4" ht="21" customHeight="1" x14ac:dyDescent="0.2">
      <c r="A1891" s="77"/>
      <c r="B1891" s="85"/>
      <c r="C1891" s="78"/>
      <c r="D1891" s="76"/>
    </row>
    <row r="1892" spans="1:4" ht="21" customHeight="1" x14ac:dyDescent="0.2">
      <c r="A1892" s="77"/>
      <c r="B1892" s="85"/>
      <c r="C1892" s="78"/>
      <c r="D1892" s="76"/>
    </row>
    <row r="1893" spans="1:4" ht="21" customHeight="1" x14ac:dyDescent="0.2">
      <c r="A1893" s="77"/>
      <c r="B1893" s="85"/>
      <c r="C1893" s="78"/>
      <c r="D1893" s="76"/>
    </row>
    <row r="1894" spans="1:4" ht="21" customHeight="1" x14ac:dyDescent="0.2">
      <c r="A1894" s="77"/>
      <c r="B1894" s="85"/>
      <c r="C1894" s="78"/>
      <c r="D1894" s="76"/>
    </row>
    <row r="1895" spans="1:4" ht="21" customHeight="1" x14ac:dyDescent="0.2">
      <c r="A1895" s="77"/>
      <c r="B1895" s="85"/>
      <c r="C1895" s="78"/>
      <c r="D1895" s="76"/>
    </row>
    <row r="1896" spans="1:4" ht="21" customHeight="1" x14ac:dyDescent="0.2">
      <c r="A1896" s="77"/>
      <c r="B1896" s="85"/>
      <c r="C1896" s="78"/>
      <c r="D1896" s="76"/>
    </row>
    <row r="1897" spans="1:4" ht="21" customHeight="1" x14ac:dyDescent="0.2">
      <c r="A1897" s="77"/>
      <c r="B1897" s="85"/>
      <c r="C1897" s="78"/>
      <c r="D1897" s="76"/>
    </row>
    <row r="1898" spans="1:4" ht="21" customHeight="1" x14ac:dyDescent="0.2">
      <c r="A1898" s="77"/>
      <c r="B1898" s="85"/>
      <c r="C1898" s="78"/>
      <c r="D1898" s="76"/>
    </row>
    <row r="1899" spans="1:4" ht="21" customHeight="1" x14ac:dyDescent="0.2">
      <c r="A1899" s="77"/>
      <c r="B1899" s="85"/>
      <c r="C1899" s="78"/>
      <c r="D1899" s="76"/>
    </row>
    <row r="1900" spans="1:4" ht="21" customHeight="1" x14ac:dyDescent="0.2">
      <c r="A1900" s="77"/>
      <c r="B1900" s="85"/>
      <c r="C1900" s="78"/>
      <c r="D1900" s="76"/>
    </row>
    <row r="1901" spans="1:4" ht="21" customHeight="1" x14ac:dyDescent="0.2">
      <c r="A1901" s="77"/>
      <c r="B1901" s="85"/>
      <c r="C1901" s="78"/>
      <c r="D1901" s="76"/>
    </row>
    <row r="1902" spans="1:4" ht="21" customHeight="1" x14ac:dyDescent="0.2">
      <c r="A1902" s="77"/>
      <c r="B1902" s="85"/>
      <c r="C1902" s="78"/>
      <c r="D1902" s="76"/>
    </row>
    <row r="1903" spans="1:4" ht="21" customHeight="1" x14ac:dyDescent="0.2">
      <c r="A1903" s="77"/>
      <c r="B1903" s="85"/>
      <c r="C1903" s="78"/>
      <c r="D1903" s="76"/>
    </row>
    <row r="1904" spans="1:4" ht="21" customHeight="1" x14ac:dyDescent="0.2">
      <c r="A1904" s="77"/>
      <c r="B1904" s="85"/>
      <c r="C1904" s="78"/>
      <c r="D1904" s="76"/>
    </row>
    <row r="1905" spans="1:4" ht="21" customHeight="1" x14ac:dyDescent="0.2">
      <c r="A1905" s="77"/>
      <c r="B1905" s="85"/>
      <c r="C1905" s="78"/>
      <c r="D1905" s="76"/>
    </row>
    <row r="1906" spans="1:4" ht="21" customHeight="1" x14ac:dyDescent="0.2">
      <c r="A1906" s="77"/>
      <c r="B1906" s="85"/>
      <c r="C1906" s="78"/>
      <c r="D1906" s="76"/>
    </row>
    <row r="1907" spans="1:4" ht="21" customHeight="1" x14ac:dyDescent="0.2">
      <c r="A1907" s="77"/>
      <c r="B1907" s="85"/>
      <c r="C1907" s="78"/>
      <c r="D1907" s="76"/>
    </row>
    <row r="1908" spans="1:4" ht="21" customHeight="1" x14ac:dyDescent="0.2">
      <c r="A1908" s="77"/>
      <c r="B1908" s="85"/>
      <c r="C1908" s="78"/>
      <c r="D1908" s="76"/>
    </row>
    <row r="1909" spans="1:4" ht="21" customHeight="1" x14ac:dyDescent="0.2">
      <c r="A1909" s="77"/>
      <c r="B1909" s="85"/>
      <c r="C1909" s="78"/>
      <c r="D1909" s="76"/>
    </row>
    <row r="1910" spans="1:4" ht="21" customHeight="1" x14ac:dyDescent="0.2">
      <c r="A1910" s="77"/>
      <c r="B1910" s="85"/>
      <c r="C1910" s="78"/>
      <c r="D1910" s="76"/>
    </row>
    <row r="1911" spans="1:4" ht="21" customHeight="1" x14ac:dyDescent="0.2">
      <c r="A1911" s="77"/>
      <c r="B1911" s="85"/>
      <c r="C1911" s="78"/>
      <c r="D1911" s="76"/>
    </row>
    <row r="1912" spans="1:4" ht="21" customHeight="1" x14ac:dyDescent="0.2">
      <c r="A1912" s="77"/>
      <c r="B1912" s="85"/>
      <c r="C1912" s="78"/>
      <c r="D1912" s="76"/>
    </row>
    <row r="1913" spans="1:4" ht="21" customHeight="1" x14ac:dyDescent="0.2">
      <c r="A1913" s="77"/>
      <c r="B1913" s="85"/>
      <c r="C1913" s="78"/>
      <c r="D1913" s="76"/>
    </row>
    <row r="1914" spans="1:4" ht="21" customHeight="1" x14ac:dyDescent="0.2">
      <c r="A1914" s="77"/>
      <c r="B1914" s="85"/>
      <c r="C1914" s="78"/>
      <c r="D1914" s="76"/>
    </row>
    <row r="1915" spans="1:4" ht="21" customHeight="1" x14ac:dyDescent="0.2">
      <c r="A1915" s="77"/>
      <c r="B1915" s="85"/>
      <c r="C1915" s="78"/>
      <c r="D1915" s="76"/>
    </row>
    <row r="1916" spans="1:4" ht="21" customHeight="1" x14ac:dyDescent="0.2">
      <c r="A1916" s="77"/>
      <c r="B1916" s="85"/>
      <c r="C1916" s="78"/>
      <c r="D1916" s="76"/>
    </row>
    <row r="1917" spans="1:4" ht="21" customHeight="1" x14ac:dyDescent="0.2">
      <c r="A1917" s="77"/>
      <c r="B1917" s="85"/>
      <c r="C1917" s="78"/>
      <c r="D1917" s="76"/>
    </row>
    <row r="1918" spans="1:4" ht="21" customHeight="1" x14ac:dyDescent="0.2">
      <c r="A1918" s="77"/>
      <c r="B1918" s="85"/>
      <c r="C1918" s="78"/>
      <c r="D1918" s="76"/>
    </row>
    <row r="1919" spans="1:4" ht="21" customHeight="1" x14ac:dyDescent="0.2">
      <c r="A1919" s="77"/>
      <c r="B1919" s="85"/>
      <c r="C1919" s="78"/>
      <c r="D1919" s="76"/>
    </row>
    <row r="1920" spans="1:4" ht="21" customHeight="1" x14ac:dyDescent="0.2">
      <c r="A1920" s="77"/>
      <c r="B1920" s="85"/>
      <c r="C1920" s="78"/>
      <c r="D1920" s="76"/>
    </row>
    <row r="1921" spans="1:4" ht="21" customHeight="1" x14ac:dyDescent="0.2">
      <c r="A1921" s="77"/>
      <c r="B1921" s="85"/>
      <c r="C1921" s="78"/>
      <c r="D1921" s="76"/>
    </row>
    <row r="1922" spans="1:4" ht="21" customHeight="1" x14ac:dyDescent="0.2">
      <c r="A1922" s="77"/>
      <c r="B1922" s="85"/>
      <c r="C1922" s="78"/>
      <c r="D1922" s="76"/>
    </row>
    <row r="1923" spans="1:4" ht="21" customHeight="1" x14ac:dyDescent="0.2">
      <c r="A1923" s="77"/>
      <c r="B1923" s="85"/>
      <c r="C1923" s="78"/>
      <c r="D1923" s="76"/>
    </row>
    <row r="1924" spans="1:4" ht="21" customHeight="1" x14ac:dyDescent="0.2">
      <c r="A1924" s="77"/>
      <c r="B1924" s="85"/>
      <c r="C1924" s="78"/>
      <c r="D1924" s="76"/>
    </row>
    <row r="1925" spans="1:4" ht="21" customHeight="1" x14ac:dyDescent="0.2">
      <c r="A1925" s="77"/>
      <c r="B1925" s="85"/>
      <c r="C1925" s="78"/>
      <c r="D1925" s="76"/>
    </row>
    <row r="1926" spans="1:4" ht="21" customHeight="1" x14ac:dyDescent="0.2">
      <c r="A1926" s="77"/>
      <c r="B1926" s="85"/>
      <c r="C1926" s="78"/>
      <c r="D1926" s="76"/>
    </row>
    <row r="1927" spans="1:4" ht="21" customHeight="1" x14ac:dyDescent="0.2">
      <c r="A1927" s="77"/>
      <c r="B1927" s="85"/>
      <c r="C1927" s="78"/>
      <c r="D1927" s="76"/>
    </row>
    <row r="1928" spans="1:4" ht="21" customHeight="1" x14ac:dyDescent="0.2">
      <c r="A1928" s="77"/>
      <c r="B1928" s="85"/>
      <c r="C1928" s="78"/>
      <c r="D1928" s="76"/>
    </row>
    <row r="1929" spans="1:4" ht="21" customHeight="1" x14ac:dyDescent="0.2">
      <c r="A1929" s="77"/>
      <c r="B1929" s="85"/>
      <c r="C1929" s="78"/>
      <c r="D1929" s="76"/>
    </row>
    <row r="1930" spans="1:4" ht="21" customHeight="1" x14ac:dyDescent="0.2">
      <c r="A1930" s="77"/>
      <c r="B1930" s="85"/>
      <c r="C1930" s="78"/>
      <c r="D1930" s="76"/>
    </row>
    <row r="1931" spans="1:4" ht="21" customHeight="1" x14ac:dyDescent="0.2">
      <c r="A1931" s="77"/>
      <c r="B1931" s="85"/>
      <c r="C1931" s="78"/>
      <c r="D1931" s="76"/>
    </row>
    <row r="1932" spans="1:4" ht="21" customHeight="1" x14ac:dyDescent="0.2">
      <c r="A1932" s="77"/>
      <c r="B1932" s="85"/>
      <c r="C1932" s="78"/>
      <c r="D1932" s="76"/>
    </row>
    <row r="1933" spans="1:4" ht="21" customHeight="1" x14ac:dyDescent="0.2">
      <c r="A1933" s="77"/>
      <c r="B1933" s="85"/>
      <c r="C1933" s="78"/>
      <c r="D1933" s="76"/>
    </row>
    <row r="1934" spans="1:4" ht="21" customHeight="1" x14ac:dyDescent="0.2">
      <c r="A1934" s="77"/>
      <c r="B1934" s="85"/>
      <c r="C1934" s="78"/>
      <c r="D1934" s="76"/>
    </row>
    <row r="1935" spans="1:4" ht="21" customHeight="1" x14ac:dyDescent="0.2">
      <c r="A1935" s="77"/>
      <c r="B1935" s="85"/>
      <c r="C1935" s="78"/>
      <c r="D1935" s="76"/>
    </row>
    <row r="1936" spans="1:4" ht="21" customHeight="1" x14ac:dyDescent="0.2">
      <c r="A1936" s="77"/>
      <c r="B1936" s="85"/>
      <c r="C1936" s="78"/>
      <c r="D1936" s="76"/>
    </row>
    <row r="1937" spans="1:4" ht="21" customHeight="1" x14ac:dyDescent="0.2">
      <c r="A1937" s="77"/>
      <c r="B1937" s="85"/>
      <c r="C1937" s="78"/>
      <c r="D1937" s="76"/>
    </row>
    <row r="1938" spans="1:4" ht="21" customHeight="1" x14ac:dyDescent="0.2">
      <c r="A1938" s="77"/>
      <c r="B1938" s="85"/>
      <c r="C1938" s="78"/>
      <c r="D1938" s="76"/>
    </row>
    <row r="1939" spans="1:4" ht="21" customHeight="1" x14ac:dyDescent="0.2">
      <c r="A1939" s="77"/>
      <c r="B1939" s="85"/>
      <c r="C1939" s="78"/>
      <c r="D1939" s="76"/>
    </row>
    <row r="1940" spans="1:4" ht="21" customHeight="1" x14ac:dyDescent="0.2">
      <c r="A1940" s="77"/>
      <c r="B1940" s="85"/>
      <c r="C1940" s="78"/>
      <c r="D1940" s="76"/>
    </row>
    <row r="1941" spans="1:4" ht="21" customHeight="1" x14ac:dyDescent="0.2">
      <c r="A1941" s="77"/>
      <c r="B1941" s="85"/>
      <c r="C1941" s="78"/>
      <c r="D1941" s="76"/>
    </row>
    <row r="1942" spans="1:4" ht="21" customHeight="1" x14ac:dyDescent="0.2">
      <c r="A1942" s="77"/>
      <c r="B1942" s="85"/>
      <c r="C1942" s="78"/>
      <c r="D1942" s="76"/>
    </row>
    <row r="1943" spans="1:4" ht="21" customHeight="1" x14ac:dyDescent="0.2">
      <c r="A1943" s="77"/>
      <c r="B1943" s="85"/>
      <c r="C1943" s="78"/>
      <c r="D1943" s="76"/>
    </row>
    <row r="1944" spans="1:4" ht="21" customHeight="1" x14ac:dyDescent="0.2">
      <c r="A1944" s="77"/>
      <c r="B1944" s="85"/>
      <c r="C1944" s="78"/>
      <c r="D1944" s="76"/>
    </row>
    <row r="1945" spans="1:4" ht="21" customHeight="1" x14ac:dyDescent="0.2">
      <c r="A1945" s="77"/>
      <c r="B1945" s="85"/>
      <c r="C1945" s="78"/>
      <c r="D1945" s="76"/>
    </row>
    <row r="1946" spans="1:4" ht="21" customHeight="1" x14ac:dyDescent="0.2">
      <c r="A1946" s="77"/>
      <c r="B1946" s="85"/>
      <c r="C1946" s="78"/>
      <c r="D1946" s="76"/>
    </row>
    <row r="1947" spans="1:4" ht="21" customHeight="1" x14ac:dyDescent="0.2">
      <c r="A1947" s="77"/>
      <c r="B1947" s="85"/>
      <c r="C1947" s="78"/>
      <c r="D1947" s="76"/>
    </row>
    <row r="1948" spans="1:4" ht="21" customHeight="1" x14ac:dyDescent="0.2">
      <c r="A1948" s="77"/>
      <c r="B1948" s="85"/>
      <c r="C1948" s="78"/>
      <c r="D1948" s="76"/>
    </row>
    <row r="1949" spans="1:4" ht="21" customHeight="1" x14ac:dyDescent="0.2">
      <c r="A1949" s="77"/>
      <c r="B1949" s="85"/>
      <c r="C1949" s="78"/>
      <c r="D1949" s="76"/>
    </row>
    <row r="1950" spans="1:4" ht="21" customHeight="1" x14ac:dyDescent="0.2">
      <c r="A1950" s="77"/>
      <c r="B1950" s="85"/>
      <c r="C1950" s="78"/>
      <c r="D1950" s="76"/>
    </row>
    <row r="1951" spans="1:4" ht="21" customHeight="1" x14ac:dyDescent="0.2">
      <c r="A1951" s="77"/>
      <c r="B1951" s="85"/>
      <c r="C1951" s="78"/>
      <c r="D1951" s="76"/>
    </row>
    <row r="1952" spans="1:4" ht="21" customHeight="1" x14ac:dyDescent="0.2">
      <c r="A1952" s="77"/>
      <c r="B1952" s="85"/>
      <c r="C1952" s="78"/>
      <c r="D1952" s="76"/>
    </row>
    <row r="1953" spans="1:4" ht="21" customHeight="1" x14ac:dyDescent="0.2">
      <c r="A1953" s="77"/>
      <c r="B1953" s="85"/>
      <c r="C1953" s="78"/>
      <c r="D1953" s="76"/>
    </row>
    <row r="1954" spans="1:4" ht="21" customHeight="1" x14ac:dyDescent="0.2">
      <c r="A1954" s="77"/>
      <c r="B1954" s="85"/>
      <c r="C1954" s="78"/>
      <c r="D1954" s="76"/>
    </row>
    <row r="1955" spans="1:4" ht="21" customHeight="1" x14ac:dyDescent="0.2">
      <c r="A1955" s="77"/>
      <c r="B1955" s="85"/>
      <c r="C1955" s="78"/>
      <c r="D1955" s="76"/>
    </row>
    <row r="1956" spans="1:4" ht="21" customHeight="1" x14ac:dyDescent="0.2">
      <c r="A1956" s="77"/>
      <c r="B1956" s="85"/>
      <c r="C1956" s="78"/>
      <c r="D1956" s="76"/>
    </row>
    <row r="1957" spans="1:4" ht="21" customHeight="1" x14ac:dyDescent="0.2">
      <c r="A1957" s="77"/>
      <c r="B1957" s="85"/>
      <c r="C1957" s="78"/>
      <c r="D1957" s="76"/>
    </row>
    <row r="1958" spans="1:4" ht="21" customHeight="1" x14ac:dyDescent="0.2">
      <c r="A1958" s="77"/>
      <c r="B1958" s="85"/>
      <c r="C1958" s="78"/>
      <c r="D1958" s="76"/>
    </row>
    <row r="1959" spans="1:4" ht="21" customHeight="1" x14ac:dyDescent="0.2">
      <c r="A1959" s="77"/>
      <c r="B1959" s="85"/>
      <c r="C1959" s="78"/>
      <c r="D1959" s="76"/>
    </row>
    <row r="1960" spans="1:4" ht="21" customHeight="1" x14ac:dyDescent="0.2">
      <c r="A1960" s="77"/>
      <c r="B1960" s="85"/>
      <c r="C1960" s="78"/>
      <c r="D1960" s="76"/>
    </row>
    <row r="1961" spans="1:4" ht="21" customHeight="1" x14ac:dyDescent="0.2">
      <c r="A1961" s="77"/>
      <c r="B1961" s="85"/>
      <c r="C1961" s="78"/>
      <c r="D1961" s="76"/>
    </row>
    <row r="1962" spans="1:4" ht="21" customHeight="1" x14ac:dyDescent="0.2">
      <c r="A1962" s="77"/>
      <c r="B1962" s="85"/>
      <c r="C1962" s="78"/>
      <c r="D1962" s="76"/>
    </row>
    <row r="1963" spans="1:4" ht="21" customHeight="1" x14ac:dyDescent="0.2">
      <c r="A1963" s="77"/>
      <c r="B1963" s="85"/>
      <c r="C1963" s="78"/>
      <c r="D1963" s="76"/>
    </row>
    <row r="1964" spans="1:4" ht="21" customHeight="1" x14ac:dyDescent="0.2">
      <c r="A1964" s="77"/>
      <c r="B1964" s="85"/>
      <c r="C1964" s="78"/>
      <c r="D1964" s="76"/>
    </row>
    <row r="1965" spans="1:4" ht="21" customHeight="1" x14ac:dyDescent="0.2">
      <c r="A1965" s="77"/>
      <c r="B1965" s="85"/>
      <c r="C1965" s="78"/>
      <c r="D1965" s="76"/>
    </row>
    <row r="1966" spans="1:4" ht="21" customHeight="1" x14ac:dyDescent="0.2">
      <c r="A1966" s="77"/>
      <c r="B1966" s="85"/>
      <c r="C1966" s="78"/>
      <c r="D1966" s="76"/>
    </row>
    <row r="1967" spans="1:4" ht="21" customHeight="1" x14ac:dyDescent="0.2">
      <c r="A1967" s="77"/>
      <c r="B1967" s="85"/>
      <c r="C1967" s="78"/>
      <c r="D1967" s="76"/>
    </row>
    <row r="1968" spans="1:4" ht="21" customHeight="1" x14ac:dyDescent="0.2">
      <c r="A1968" s="77"/>
      <c r="B1968" s="85"/>
      <c r="C1968" s="78"/>
      <c r="D1968" s="76"/>
    </row>
    <row r="1969" spans="1:4" ht="21" customHeight="1" x14ac:dyDescent="0.2">
      <c r="A1969" s="77"/>
      <c r="B1969" s="85"/>
      <c r="C1969" s="78"/>
      <c r="D1969" s="76"/>
    </row>
    <row r="1970" spans="1:4" ht="21" customHeight="1" x14ac:dyDescent="0.2">
      <c r="A1970" s="77"/>
      <c r="B1970" s="85"/>
      <c r="C1970" s="78"/>
      <c r="D1970" s="76"/>
    </row>
    <row r="1971" spans="1:4" ht="21" customHeight="1" x14ac:dyDescent="0.2">
      <c r="A1971" s="77"/>
      <c r="B1971" s="85"/>
      <c r="C1971" s="78"/>
      <c r="D1971" s="76"/>
    </row>
    <row r="1972" spans="1:4" ht="21" customHeight="1" x14ac:dyDescent="0.2">
      <c r="A1972" s="77"/>
      <c r="B1972" s="85"/>
      <c r="C1972" s="78"/>
      <c r="D1972" s="76"/>
    </row>
    <row r="1973" spans="1:4" ht="21" customHeight="1" x14ac:dyDescent="0.2">
      <c r="A1973" s="77"/>
      <c r="B1973" s="85"/>
      <c r="C1973" s="78"/>
      <c r="D1973" s="76"/>
    </row>
    <row r="1974" spans="1:4" ht="21" customHeight="1" x14ac:dyDescent="0.2">
      <c r="A1974" s="77"/>
      <c r="B1974" s="85"/>
      <c r="C1974" s="78"/>
      <c r="D1974" s="76"/>
    </row>
    <row r="1975" spans="1:4" ht="21" customHeight="1" x14ac:dyDescent="0.2">
      <c r="A1975" s="77"/>
      <c r="B1975" s="85"/>
      <c r="C1975" s="78"/>
      <c r="D1975" s="76"/>
    </row>
    <row r="1976" spans="1:4" ht="21" customHeight="1" x14ac:dyDescent="0.2">
      <c r="A1976" s="77"/>
      <c r="B1976" s="85"/>
      <c r="C1976" s="78"/>
      <c r="D1976" s="76"/>
    </row>
    <row r="1977" spans="1:4" ht="21" customHeight="1" x14ac:dyDescent="0.2">
      <c r="A1977" s="77"/>
      <c r="B1977" s="85"/>
      <c r="C1977" s="78"/>
      <c r="D1977" s="76"/>
    </row>
    <row r="1978" spans="1:4" ht="21" customHeight="1" x14ac:dyDescent="0.2">
      <c r="A1978" s="77"/>
      <c r="B1978" s="85"/>
      <c r="C1978" s="78"/>
      <c r="D1978" s="76"/>
    </row>
    <row r="1979" spans="1:4" ht="21" customHeight="1" x14ac:dyDescent="0.2">
      <c r="A1979" s="77"/>
      <c r="B1979" s="85"/>
      <c r="C1979" s="78"/>
      <c r="D1979" s="76"/>
    </row>
    <row r="1980" spans="1:4" ht="21" customHeight="1" x14ac:dyDescent="0.2">
      <c r="A1980" s="77"/>
      <c r="B1980" s="85"/>
      <c r="C1980" s="78"/>
      <c r="D1980" s="76"/>
    </row>
    <row r="1981" spans="1:4" ht="21" customHeight="1" x14ac:dyDescent="0.2">
      <c r="A1981" s="77"/>
      <c r="B1981" s="85"/>
      <c r="C1981" s="78"/>
      <c r="D1981" s="76"/>
    </row>
    <row r="1982" spans="1:4" ht="21" customHeight="1" x14ac:dyDescent="0.2">
      <c r="A1982" s="77"/>
      <c r="B1982" s="85"/>
      <c r="C1982" s="78"/>
      <c r="D1982" s="76"/>
    </row>
    <row r="1983" spans="1:4" ht="21" customHeight="1" x14ac:dyDescent="0.2">
      <c r="A1983" s="77"/>
      <c r="B1983" s="85"/>
      <c r="C1983" s="78"/>
      <c r="D1983" s="76"/>
    </row>
    <row r="1984" spans="1:4" ht="21" customHeight="1" x14ac:dyDescent="0.2">
      <c r="A1984" s="77"/>
      <c r="B1984" s="85"/>
      <c r="C1984" s="78"/>
      <c r="D1984" s="76"/>
    </row>
    <row r="1985" spans="1:4" ht="21" customHeight="1" x14ac:dyDescent="0.2">
      <c r="A1985" s="77"/>
      <c r="B1985" s="85"/>
      <c r="C1985" s="78"/>
      <c r="D1985" s="76"/>
    </row>
    <row r="1986" spans="1:4" ht="21" customHeight="1" x14ac:dyDescent="0.2">
      <c r="A1986" s="77"/>
      <c r="B1986" s="85"/>
      <c r="C1986" s="78"/>
      <c r="D1986" s="76"/>
    </row>
    <row r="1987" spans="1:4" ht="21" customHeight="1" x14ac:dyDescent="0.2">
      <c r="A1987" s="77"/>
      <c r="B1987" s="85"/>
      <c r="C1987" s="78"/>
      <c r="D1987" s="76"/>
    </row>
    <row r="1988" spans="1:4" ht="21" customHeight="1" x14ac:dyDescent="0.2">
      <c r="A1988" s="77"/>
      <c r="B1988" s="85"/>
      <c r="C1988" s="78"/>
      <c r="D1988" s="76"/>
    </row>
    <row r="1989" spans="1:4" ht="21" customHeight="1" x14ac:dyDescent="0.2">
      <c r="A1989" s="77"/>
      <c r="B1989" s="85"/>
      <c r="C1989" s="78"/>
      <c r="D1989" s="76"/>
    </row>
    <row r="1990" spans="1:4" ht="21" customHeight="1" x14ac:dyDescent="0.2">
      <c r="A1990" s="77"/>
      <c r="B1990" s="85"/>
      <c r="C1990" s="78"/>
      <c r="D1990" s="76"/>
    </row>
    <row r="1991" spans="1:4" ht="21" customHeight="1" x14ac:dyDescent="0.2">
      <c r="A1991" s="77"/>
      <c r="B1991" s="85"/>
      <c r="C1991" s="78"/>
      <c r="D1991" s="76"/>
    </row>
    <row r="1992" spans="1:4" ht="21" customHeight="1" x14ac:dyDescent="0.2">
      <c r="A1992" s="77"/>
      <c r="B1992" s="85"/>
      <c r="C1992" s="78"/>
      <c r="D1992" s="76"/>
    </row>
    <row r="1993" spans="1:4" ht="21" customHeight="1" x14ac:dyDescent="0.2">
      <c r="A1993" s="77"/>
      <c r="B1993" s="85"/>
      <c r="C1993" s="78"/>
      <c r="D1993" s="76"/>
    </row>
    <row r="1994" spans="1:4" ht="21" customHeight="1" x14ac:dyDescent="0.2">
      <c r="A1994" s="77"/>
      <c r="B1994" s="85"/>
      <c r="C1994" s="78"/>
      <c r="D1994" s="76"/>
    </row>
    <row r="1995" spans="1:4" ht="21" customHeight="1" x14ac:dyDescent="0.2">
      <c r="A1995" s="77"/>
      <c r="B1995" s="85"/>
      <c r="C1995" s="78"/>
      <c r="D1995" s="76"/>
    </row>
    <row r="1996" spans="1:4" ht="21" customHeight="1" x14ac:dyDescent="0.2">
      <c r="A1996" s="77"/>
      <c r="B1996" s="85"/>
      <c r="C1996" s="78"/>
      <c r="D1996" s="76"/>
    </row>
    <row r="1997" spans="1:4" ht="21" customHeight="1" x14ac:dyDescent="0.2">
      <c r="A1997" s="77"/>
      <c r="B1997" s="85"/>
      <c r="C1997" s="78"/>
      <c r="D1997" s="76"/>
    </row>
    <row r="1998" spans="1:4" ht="21" customHeight="1" x14ac:dyDescent="0.2">
      <c r="A1998" s="77"/>
      <c r="B1998" s="85"/>
      <c r="C1998" s="78"/>
      <c r="D1998" s="76"/>
    </row>
    <row r="1999" spans="1:4" ht="21" customHeight="1" x14ac:dyDescent="0.2">
      <c r="A1999" s="77"/>
      <c r="B1999" s="85"/>
      <c r="C1999" s="78"/>
      <c r="D1999" s="76"/>
    </row>
    <row r="2000" spans="1:4" ht="21" customHeight="1" x14ac:dyDescent="0.2">
      <c r="A2000" s="77"/>
      <c r="B2000" s="85"/>
      <c r="C2000" s="78"/>
      <c r="D2000" s="76"/>
    </row>
    <row r="2001" spans="1:4" ht="21" customHeight="1" x14ac:dyDescent="0.2">
      <c r="A2001" s="77"/>
      <c r="B2001" s="85"/>
      <c r="C2001" s="78"/>
      <c r="D2001" s="76"/>
    </row>
    <row r="2002" spans="1:4" ht="21" customHeight="1" x14ac:dyDescent="0.2">
      <c r="A2002" s="77"/>
      <c r="B2002" s="85"/>
      <c r="C2002" s="78"/>
      <c r="D2002" s="76"/>
    </row>
    <row r="2003" spans="1:4" ht="21" customHeight="1" x14ac:dyDescent="0.2">
      <c r="A2003" s="77"/>
      <c r="B2003" s="85"/>
      <c r="C2003" s="78"/>
      <c r="D2003" s="76"/>
    </row>
    <row r="2004" spans="1:4" ht="21" customHeight="1" x14ac:dyDescent="0.2">
      <c r="A2004" s="77"/>
      <c r="B2004" s="85"/>
      <c r="C2004" s="78"/>
      <c r="D2004" s="76"/>
    </row>
    <row r="2005" spans="1:4" ht="21" customHeight="1" x14ac:dyDescent="0.2">
      <c r="A2005" s="77"/>
      <c r="B2005" s="85"/>
      <c r="C2005" s="78"/>
      <c r="D2005" s="76"/>
    </row>
    <row r="2006" spans="1:4" ht="21" customHeight="1" x14ac:dyDescent="0.2">
      <c r="A2006" s="77"/>
      <c r="B2006" s="85"/>
      <c r="C2006" s="78"/>
      <c r="D2006" s="76"/>
    </row>
    <row r="2007" spans="1:4" ht="21" customHeight="1" x14ac:dyDescent="0.2">
      <c r="A2007" s="77"/>
      <c r="B2007" s="85"/>
      <c r="C2007" s="78"/>
      <c r="D2007" s="76"/>
    </row>
    <row r="2008" spans="1:4" ht="21" customHeight="1" x14ac:dyDescent="0.2">
      <c r="A2008" s="77"/>
      <c r="B2008" s="85"/>
      <c r="C2008" s="78"/>
      <c r="D2008" s="76"/>
    </row>
    <row r="2009" spans="1:4" ht="21" customHeight="1" x14ac:dyDescent="0.2">
      <c r="A2009" s="77"/>
      <c r="B2009" s="85"/>
      <c r="C2009" s="78"/>
      <c r="D2009" s="76"/>
    </row>
    <row r="2010" spans="1:4" ht="21" customHeight="1" x14ac:dyDescent="0.2">
      <c r="A2010" s="77"/>
      <c r="B2010" s="85"/>
      <c r="C2010" s="78"/>
      <c r="D2010" s="76"/>
    </row>
    <row r="2011" spans="1:4" ht="21" customHeight="1" x14ac:dyDescent="0.2">
      <c r="A2011" s="77"/>
      <c r="B2011" s="85"/>
      <c r="C2011" s="78"/>
      <c r="D2011" s="76"/>
    </row>
    <row r="2012" spans="1:4" ht="21" customHeight="1" x14ac:dyDescent="0.2">
      <c r="A2012" s="77"/>
      <c r="B2012" s="85"/>
      <c r="C2012" s="78"/>
      <c r="D2012" s="76"/>
    </row>
    <row r="2013" spans="1:4" ht="21" customHeight="1" x14ac:dyDescent="0.2">
      <c r="A2013" s="77"/>
      <c r="B2013" s="85"/>
      <c r="C2013" s="78"/>
      <c r="D2013" s="76"/>
    </row>
    <row r="2014" spans="1:4" ht="21" customHeight="1" x14ac:dyDescent="0.2">
      <c r="A2014" s="77"/>
      <c r="B2014" s="85"/>
      <c r="C2014" s="78"/>
      <c r="D2014" s="76"/>
    </row>
    <row r="2015" spans="1:4" ht="21" customHeight="1" x14ac:dyDescent="0.2">
      <c r="A2015" s="77"/>
      <c r="B2015" s="85"/>
      <c r="C2015" s="78"/>
      <c r="D2015" s="76"/>
    </row>
    <row r="2016" spans="1:4" ht="21" customHeight="1" x14ac:dyDescent="0.2">
      <c r="A2016" s="77"/>
      <c r="B2016" s="85"/>
      <c r="C2016" s="78"/>
      <c r="D2016" s="76"/>
    </row>
    <row r="2017" spans="1:4" ht="21" customHeight="1" x14ac:dyDescent="0.2">
      <c r="A2017" s="77"/>
      <c r="B2017" s="85"/>
      <c r="C2017" s="78"/>
      <c r="D2017" s="76"/>
    </row>
    <row r="2018" spans="1:4" ht="21" customHeight="1" x14ac:dyDescent="0.2">
      <c r="A2018" s="77"/>
      <c r="B2018" s="85"/>
      <c r="C2018" s="78"/>
      <c r="D2018" s="76"/>
    </row>
    <row r="2019" spans="1:4" ht="21" customHeight="1" x14ac:dyDescent="0.2">
      <c r="A2019" s="77"/>
      <c r="B2019" s="85"/>
      <c r="C2019" s="78"/>
      <c r="D2019" s="76"/>
    </row>
    <row r="2020" spans="1:4" ht="21" customHeight="1" x14ac:dyDescent="0.2">
      <c r="A2020" s="77"/>
      <c r="B2020" s="85"/>
      <c r="C2020" s="78"/>
      <c r="D2020" s="76"/>
    </row>
    <row r="2021" spans="1:4" ht="21" customHeight="1" x14ac:dyDescent="0.2">
      <c r="A2021" s="77"/>
      <c r="B2021" s="85"/>
      <c r="C2021" s="78"/>
      <c r="D2021" s="76"/>
    </row>
    <row r="2022" spans="1:4" ht="21" customHeight="1" x14ac:dyDescent="0.2">
      <c r="A2022" s="77"/>
      <c r="B2022" s="85"/>
      <c r="C2022" s="78"/>
      <c r="D2022" s="76"/>
    </row>
    <row r="2023" spans="1:4" ht="21" customHeight="1" x14ac:dyDescent="0.2">
      <c r="A2023" s="77"/>
      <c r="B2023" s="85"/>
      <c r="C2023" s="78"/>
      <c r="D2023" s="76"/>
    </row>
    <row r="2024" spans="1:4" ht="21" customHeight="1" x14ac:dyDescent="0.2">
      <c r="A2024" s="77"/>
      <c r="B2024" s="85"/>
      <c r="C2024" s="78"/>
      <c r="D2024" s="76"/>
    </row>
    <row r="2025" spans="1:4" ht="21" customHeight="1" x14ac:dyDescent="0.2">
      <c r="A2025" s="77"/>
      <c r="B2025" s="85"/>
      <c r="C2025" s="78"/>
      <c r="D2025" s="76"/>
    </row>
    <row r="2026" spans="1:4" ht="21" customHeight="1" x14ac:dyDescent="0.2">
      <c r="A2026" s="77"/>
      <c r="B2026" s="85"/>
      <c r="C2026" s="78"/>
      <c r="D2026" s="76"/>
    </row>
    <row r="2027" spans="1:4" ht="21" customHeight="1" x14ac:dyDescent="0.2">
      <c r="A2027" s="77"/>
      <c r="B2027" s="85"/>
      <c r="C2027" s="78"/>
      <c r="D2027" s="76"/>
    </row>
    <row r="2028" spans="1:4" ht="21" customHeight="1" x14ac:dyDescent="0.2">
      <c r="A2028" s="77"/>
      <c r="B2028" s="85"/>
      <c r="C2028" s="78"/>
      <c r="D2028" s="76"/>
    </row>
    <row r="2029" spans="1:4" ht="21" customHeight="1" x14ac:dyDescent="0.2">
      <c r="A2029" s="77"/>
      <c r="B2029" s="85"/>
      <c r="C2029" s="78"/>
      <c r="D2029" s="76"/>
    </row>
    <row r="2030" spans="1:4" ht="21" customHeight="1" x14ac:dyDescent="0.2">
      <c r="A2030" s="77"/>
      <c r="B2030" s="85"/>
      <c r="C2030" s="78"/>
      <c r="D2030" s="76"/>
    </row>
    <row r="2031" spans="1:4" ht="21" customHeight="1" x14ac:dyDescent="0.2">
      <c r="A2031" s="77"/>
      <c r="B2031" s="85"/>
      <c r="C2031" s="78"/>
      <c r="D2031" s="76"/>
    </row>
    <row r="2032" spans="1:4" ht="21" customHeight="1" x14ac:dyDescent="0.2">
      <c r="A2032" s="77"/>
      <c r="B2032" s="85"/>
      <c r="C2032" s="78"/>
      <c r="D2032" s="76"/>
    </row>
    <row r="2033" spans="1:4" ht="21" customHeight="1" x14ac:dyDescent="0.2">
      <c r="A2033" s="77"/>
      <c r="B2033" s="85"/>
      <c r="C2033" s="78"/>
      <c r="D2033" s="76"/>
    </row>
    <row r="2034" spans="1:4" ht="21" customHeight="1" x14ac:dyDescent="0.2">
      <c r="A2034" s="77"/>
      <c r="B2034" s="85"/>
      <c r="C2034" s="78"/>
      <c r="D2034" s="76"/>
    </row>
    <row r="2035" spans="1:4" ht="21" customHeight="1" x14ac:dyDescent="0.2">
      <c r="A2035" s="77"/>
      <c r="B2035" s="85"/>
      <c r="C2035" s="78"/>
      <c r="D2035" s="76"/>
    </row>
    <row r="2036" spans="1:4" ht="21" customHeight="1" x14ac:dyDescent="0.2">
      <c r="A2036" s="77"/>
      <c r="B2036" s="85"/>
      <c r="C2036" s="78"/>
      <c r="D2036" s="76"/>
    </row>
    <row r="2037" spans="1:4" ht="21" customHeight="1" x14ac:dyDescent="0.2">
      <c r="A2037" s="77"/>
      <c r="B2037" s="85"/>
      <c r="C2037" s="78"/>
      <c r="D2037" s="76"/>
    </row>
    <row r="2038" spans="1:4" ht="21" customHeight="1" x14ac:dyDescent="0.2">
      <c r="A2038" s="77"/>
      <c r="B2038" s="85"/>
      <c r="C2038" s="78"/>
      <c r="D2038" s="76"/>
    </row>
    <row r="2039" spans="1:4" ht="21" customHeight="1" x14ac:dyDescent="0.2">
      <c r="A2039" s="77"/>
      <c r="B2039" s="85"/>
      <c r="C2039" s="78"/>
      <c r="D2039" s="76"/>
    </row>
    <row r="2040" spans="1:4" ht="21" customHeight="1" x14ac:dyDescent="0.2">
      <c r="A2040" s="77"/>
      <c r="B2040" s="85"/>
      <c r="C2040" s="78"/>
      <c r="D2040" s="76"/>
    </row>
    <row r="2041" spans="1:4" ht="21" customHeight="1" x14ac:dyDescent="0.2">
      <c r="A2041" s="77"/>
      <c r="B2041" s="85"/>
      <c r="C2041" s="78"/>
      <c r="D2041" s="76"/>
    </row>
    <row r="2042" spans="1:4" ht="21" customHeight="1" x14ac:dyDescent="0.2">
      <c r="A2042" s="77"/>
      <c r="B2042" s="85"/>
      <c r="C2042" s="78"/>
      <c r="D2042" s="76"/>
    </row>
    <row r="2043" spans="1:4" ht="21" customHeight="1" x14ac:dyDescent="0.2">
      <c r="A2043" s="77"/>
      <c r="B2043" s="85"/>
      <c r="C2043" s="78"/>
      <c r="D2043" s="76"/>
    </row>
    <row r="2044" spans="1:4" ht="21" customHeight="1" x14ac:dyDescent="0.2">
      <c r="A2044" s="77"/>
      <c r="B2044" s="85"/>
      <c r="C2044" s="78"/>
      <c r="D2044" s="76"/>
    </row>
    <row r="2045" spans="1:4" ht="21" customHeight="1" x14ac:dyDescent="0.2">
      <c r="A2045" s="77"/>
      <c r="B2045" s="85"/>
      <c r="C2045" s="78"/>
      <c r="D2045" s="76"/>
    </row>
    <row r="2046" spans="1:4" ht="21" customHeight="1" x14ac:dyDescent="0.2">
      <c r="A2046" s="77"/>
      <c r="B2046" s="85"/>
      <c r="C2046" s="78"/>
      <c r="D2046" s="76"/>
    </row>
    <row r="2047" spans="1:4" ht="21" customHeight="1" x14ac:dyDescent="0.2">
      <c r="A2047" s="77"/>
      <c r="B2047" s="85"/>
      <c r="C2047" s="78"/>
      <c r="D2047" s="76"/>
    </row>
    <row r="2048" spans="1:4" ht="21" customHeight="1" x14ac:dyDescent="0.2">
      <c r="A2048" s="77"/>
      <c r="B2048" s="85"/>
      <c r="C2048" s="78"/>
      <c r="D2048" s="76"/>
    </row>
    <row r="2049" spans="1:4" ht="21" customHeight="1" x14ac:dyDescent="0.2">
      <c r="A2049" s="77"/>
      <c r="B2049" s="85"/>
      <c r="C2049" s="78"/>
      <c r="D2049" s="76"/>
    </row>
    <row r="2050" spans="1:4" ht="21" customHeight="1" x14ac:dyDescent="0.2">
      <c r="A2050" s="77"/>
      <c r="B2050" s="85"/>
      <c r="C2050" s="78"/>
      <c r="D2050" s="76"/>
    </row>
    <row r="2051" spans="1:4" ht="21" customHeight="1" x14ac:dyDescent="0.2">
      <c r="A2051" s="77"/>
      <c r="B2051" s="85"/>
      <c r="C2051" s="78"/>
      <c r="D2051" s="76"/>
    </row>
    <row r="2052" spans="1:4" ht="21" customHeight="1" x14ac:dyDescent="0.2">
      <c r="A2052" s="77"/>
      <c r="B2052" s="85"/>
      <c r="C2052" s="78"/>
      <c r="D2052" s="76"/>
    </row>
    <row r="2053" spans="1:4" ht="21" customHeight="1" x14ac:dyDescent="0.2">
      <c r="A2053" s="77"/>
      <c r="B2053" s="85"/>
      <c r="C2053" s="78"/>
      <c r="D2053" s="76"/>
    </row>
    <row r="2054" spans="1:4" ht="21" customHeight="1" x14ac:dyDescent="0.2">
      <c r="A2054" s="77"/>
      <c r="B2054" s="85"/>
      <c r="C2054" s="78"/>
      <c r="D2054" s="76"/>
    </row>
    <row r="2055" spans="1:4" ht="21" customHeight="1" x14ac:dyDescent="0.2">
      <c r="A2055" s="77"/>
      <c r="B2055" s="85"/>
      <c r="C2055" s="78"/>
      <c r="D2055" s="76"/>
    </row>
    <row r="2056" spans="1:4" ht="21" customHeight="1" x14ac:dyDescent="0.2">
      <c r="A2056" s="77"/>
      <c r="B2056" s="85"/>
      <c r="C2056" s="78"/>
      <c r="D2056" s="76"/>
    </row>
    <row r="2057" spans="1:4" ht="21" customHeight="1" x14ac:dyDescent="0.2">
      <c r="A2057" s="77"/>
      <c r="B2057" s="85"/>
      <c r="C2057" s="78"/>
      <c r="D2057" s="76"/>
    </row>
    <row r="2058" spans="1:4" ht="21" customHeight="1" x14ac:dyDescent="0.2">
      <c r="A2058" s="77"/>
      <c r="B2058" s="85"/>
      <c r="C2058" s="78"/>
      <c r="D2058" s="76"/>
    </row>
    <row r="2059" spans="1:4" ht="21" customHeight="1" x14ac:dyDescent="0.2">
      <c r="A2059" s="77"/>
      <c r="B2059" s="85"/>
      <c r="C2059" s="78"/>
      <c r="D2059" s="76"/>
    </row>
    <row r="2060" spans="1:4" ht="21" customHeight="1" x14ac:dyDescent="0.2">
      <c r="A2060" s="77"/>
      <c r="B2060" s="85"/>
      <c r="C2060" s="78"/>
      <c r="D2060" s="76"/>
    </row>
    <row r="2061" spans="1:4" ht="21" customHeight="1" x14ac:dyDescent="0.2">
      <c r="A2061" s="77"/>
      <c r="B2061" s="85"/>
      <c r="C2061" s="78"/>
      <c r="D2061" s="76"/>
    </row>
    <row r="2062" spans="1:4" ht="21" customHeight="1" x14ac:dyDescent="0.2">
      <c r="A2062" s="77"/>
      <c r="B2062" s="85"/>
      <c r="C2062" s="78"/>
      <c r="D2062" s="76"/>
    </row>
    <row r="2063" spans="1:4" ht="21" customHeight="1" x14ac:dyDescent="0.2">
      <c r="A2063" s="77"/>
      <c r="B2063" s="85"/>
      <c r="C2063" s="78"/>
      <c r="D2063" s="76"/>
    </row>
    <row r="2064" spans="1:4" ht="21" customHeight="1" x14ac:dyDescent="0.2">
      <c r="A2064" s="77"/>
      <c r="B2064" s="85"/>
      <c r="C2064" s="78"/>
      <c r="D2064" s="76"/>
    </row>
    <row r="2065" spans="1:4" ht="21" customHeight="1" x14ac:dyDescent="0.2">
      <c r="A2065" s="77"/>
      <c r="B2065" s="85"/>
      <c r="C2065" s="78"/>
      <c r="D2065" s="76"/>
    </row>
    <row r="2066" spans="1:4" ht="21" customHeight="1" x14ac:dyDescent="0.2">
      <c r="A2066" s="77"/>
      <c r="B2066" s="85"/>
      <c r="C2066" s="78"/>
      <c r="D2066" s="76"/>
    </row>
    <row r="2067" spans="1:4" ht="21" customHeight="1" x14ac:dyDescent="0.2">
      <c r="A2067" s="77"/>
      <c r="B2067" s="85"/>
      <c r="C2067" s="78"/>
      <c r="D2067" s="76"/>
    </row>
    <row r="2068" spans="1:4" ht="21" customHeight="1" x14ac:dyDescent="0.2">
      <c r="A2068" s="77"/>
      <c r="B2068" s="85"/>
      <c r="C2068" s="78"/>
      <c r="D2068" s="76"/>
    </row>
    <row r="2069" spans="1:4" ht="21" customHeight="1" x14ac:dyDescent="0.2">
      <c r="A2069" s="77"/>
      <c r="B2069" s="85"/>
      <c r="C2069" s="78"/>
      <c r="D2069" s="76"/>
    </row>
    <row r="2070" spans="1:4" ht="21" customHeight="1" x14ac:dyDescent="0.2">
      <c r="A2070" s="77"/>
      <c r="B2070" s="85"/>
      <c r="C2070" s="78"/>
      <c r="D2070" s="76"/>
    </row>
    <row r="2071" spans="1:4" ht="21" customHeight="1" x14ac:dyDescent="0.2">
      <c r="A2071" s="77"/>
      <c r="B2071" s="85"/>
      <c r="C2071" s="78"/>
      <c r="D2071" s="76"/>
    </row>
    <row r="2072" spans="1:4" ht="21" customHeight="1" x14ac:dyDescent="0.2">
      <c r="A2072" s="77"/>
      <c r="B2072" s="85"/>
      <c r="C2072" s="78"/>
      <c r="D2072" s="76"/>
    </row>
    <row r="2073" spans="1:4" ht="21" customHeight="1" x14ac:dyDescent="0.2">
      <c r="A2073" s="77"/>
      <c r="B2073" s="85"/>
      <c r="C2073" s="78"/>
      <c r="D2073" s="76"/>
    </row>
    <row r="2074" spans="1:4" ht="21" customHeight="1" x14ac:dyDescent="0.2">
      <c r="A2074" s="77"/>
      <c r="B2074" s="85"/>
      <c r="C2074" s="78"/>
      <c r="D2074" s="76"/>
    </row>
    <row r="2075" spans="1:4" ht="21" customHeight="1" x14ac:dyDescent="0.2">
      <c r="A2075" s="77"/>
      <c r="B2075" s="85"/>
      <c r="C2075" s="78"/>
      <c r="D2075" s="76"/>
    </row>
    <row r="2076" spans="1:4" ht="21" customHeight="1" x14ac:dyDescent="0.2">
      <c r="A2076" s="77"/>
      <c r="B2076" s="85"/>
      <c r="C2076" s="78"/>
      <c r="D2076" s="76"/>
    </row>
    <row r="2077" spans="1:4" ht="21" customHeight="1" x14ac:dyDescent="0.2">
      <c r="A2077" s="77"/>
      <c r="B2077" s="85"/>
      <c r="C2077" s="78"/>
      <c r="D2077" s="76"/>
    </row>
    <row r="2078" spans="1:4" ht="21" customHeight="1" x14ac:dyDescent="0.2">
      <c r="A2078" s="77"/>
      <c r="B2078" s="85"/>
      <c r="C2078" s="78"/>
      <c r="D2078" s="76"/>
    </row>
    <row r="2079" spans="1:4" ht="21" customHeight="1" x14ac:dyDescent="0.2">
      <c r="A2079" s="77"/>
      <c r="B2079" s="85"/>
      <c r="C2079" s="78"/>
      <c r="D2079" s="76"/>
    </row>
    <row r="2080" spans="1:4" ht="21" customHeight="1" x14ac:dyDescent="0.2">
      <c r="A2080" s="77"/>
      <c r="B2080" s="85"/>
      <c r="C2080" s="78"/>
      <c r="D2080" s="76"/>
    </row>
    <row r="2081" spans="1:4" ht="21" customHeight="1" x14ac:dyDescent="0.2">
      <c r="A2081" s="77"/>
      <c r="B2081" s="85"/>
      <c r="C2081" s="78"/>
      <c r="D2081" s="76"/>
    </row>
    <row r="2082" spans="1:4" ht="21" customHeight="1" x14ac:dyDescent="0.2">
      <c r="A2082" s="77"/>
      <c r="B2082" s="85"/>
      <c r="C2082" s="78"/>
      <c r="D2082" s="76"/>
    </row>
    <row r="2083" spans="1:4" ht="21" customHeight="1" x14ac:dyDescent="0.2">
      <c r="A2083" s="77"/>
      <c r="B2083" s="85"/>
      <c r="C2083" s="78"/>
      <c r="D2083" s="76"/>
    </row>
    <row r="2084" spans="1:4" ht="21" customHeight="1" x14ac:dyDescent="0.2">
      <c r="A2084" s="77"/>
      <c r="B2084" s="85"/>
      <c r="C2084" s="78"/>
      <c r="D2084" s="76"/>
    </row>
    <row r="2085" spans="1:4" ht="21" customHeight="1" x14ac:dyDescent="0.2">
      <c r="A2085" s="77"/>
      <c r="B2085" s="85"/>
      <c r="C2085" s="78"/>
      <c r="D2085" s="76"/>
    </row>
    <row r="2086" spans="1:4" ht="21" customHeight="1" x14ac:dyDescent="0.2">
      <c r="A2086" s="77"/>
      <c r="B2086" s="85"/>
      <c r="C2086" s="78"/>
      <c r="D2086" s="76"/>
    </row>
    <row r="2087" spans="1:4" ht="21" customHeight="1" x14ac:dyDescent="0.2">
      <c r="A2087" s="77"/>
      <c r="B2087" s="85"/>
      <c r="C2087" s="78"/>
      <c r="D2087" s="76"/>
    </row>
    <row r="2088" spans="1:4" ht="21" customHeight="1" x14ac:dyDescent="0.2">
      <c r="A2088" s="77"/>
      <c r="B2088" s="85"/>
      <c r="C2088" s="78"/>
      <c r="D2088" s="76"/>
    </row>
    <row r="2089" spans="1:4" ht="21" customHeight="1" x14ac:dyDescent="0.2">
      <c r="A2089" s="77"/>
      <c r="B2089" s="85"/>
      <c r="C2089" s="78"/>
      <c r="D2089" s="76"/>
    </row>
    <row r="2090" spans="1:4" ht="21" customHeight="1" x14ac:dyDescent="0.2">
      <c r="A2090" s="77"/>
      <c r="B2090" s="85"/>
      <c r="C2090" s="78"/>
      <c r="D2090" s="76"/>
    </row>
    <row r="2091" spans="1:4" ht="21" customHeight="1" x14ac:dyDescent="0.2">
      <c r="A2091" s="77"/>
      <c r="B2091" s="85"/>
      <c r="C2091" s="78"/>
      <c r="D2091" s="76"/>
    </row>
    <row r="2092" spans="1:4" ht="21" customHeight="1" x14ac:dyDescent="0.2">
      <c r="A2092" s="77"/>
      <c r="B2092" s="85"/>
      <c r="C2092" s="78"/>
      <c r="D2092" s="76"/>
    </row>
    <row r="2093" spans="1:4" ht="21" customHeight="1" x14ac:dyDescent="0.2">
      <c r="A2093" s="77"/>
      <c r="B2093" s="85"/>
      <c r="C2093" s="78"/>
      <c r="D2093" s="76"/>
    </row>
    <row r="2094" spans="1:4" ht="21" customHeight="1" x14ac:dyDescent="0.2">
      <c r="A2094" s="77"/>
      <c r="B2094" s="85"/>
      <c r="C2094" s="78"/>
      <c r="D2094" s="76"/>
    </row>
    <row r="2095" spans="1:4" ht="21" customHeight="1" x14ac:dyDescent="0.2">
      <c r="A2095" s="77"/>
      <c r="B2095" s="85"/>
      <c r="C2095" s="78"/>
      <c r="D2095" s="76"/>
    </row>
    <row r="2096" spans="1:4" ht="21" customHeight="1" x14ac:dyDescent="0.2">
      <c r="A2096" s="77"/>
      <c r="B2096" s="85"/>
      <c r="C2096" s="78"/>
      <c r="D2096" s="76"/>
    </row>
    <row r="2097" spans="1:4" ht="21" customHeight="1" x14ac:dyDescent="0.2">
      <c r="A2097" s="77"/>
      <c r="B2097" s="85"/>
      <c r="C2097" s="78"/>
      <c r="D2097" s="76"/>
    </row>
    <row r="2098" spans="1:4" ht="21" customHeight="1" x14ac:dyDescent="0.2">
      <c r="A2098" s="77"/>
      <c r="B2098" s="85"/>
      <c r="C2098" s="78"/>
      <c r="D2098" s="76"/>
    </row>
    <row r="2099" spans="1:4" ht="21" customHeight="1" x14ac:dyDescent="0.2">
      <c r="A2099" s="77"/>
      <c r="B2099" s="85"/>
      <c r="C2099" s="78"/>
      <c r="D2099" s="76"/>
    </row>
    <row r="2100" spans="1:4" ht="21" customHeight="1" x14ac:dyDescent="0.2">
      <c r="A2100" s="77"/>
      <c r="B2100" s="85"/>
      <c r="C2100" s="78"/>
      <c r="D2100" s="76"/>
    </row>
    <row r="2101" spans="1:4" ht="21" customHeight="1" x14ac:dyDescent="0.2">
      <c r="A2101" s="77"/>
      <c r="B2101" s="85"/>
      <c r="C2101" s="78"/>
      <c r="D2101" s="76"/>
    </row>
    <row r="2102" spans="1:4" ht="21" customHeight="1" x14ac:dyDescent="0.2">
      <c r="A2102" s="77"/>
      <c r="B2102" s="85"/>
      <c r="C2102" s="78"/>
      <c r="D2102" s="76"/>
    </row>
    <row r="2103" spans="1:4" ht="21" customHeight="1" x14ac:dyDescent="0.2">
      <c r="A2103" s="77"/>
      <c r="B2103" s="85"/>
      <c r="C2103" s="78"/>
      <c r="D2103" s="76"/>
    </row>
    <row r="2104" spans="1:4" ht="21" customHeight="1" x14ac:dyDescent="0.2">
      <c r="A2104" s="77"/>
      <c r="B2104" s="85"/>
      <c r="C2104" s="78"/>
      <c r="D2104" s="76"/>
    </row>
    <row r="2105" spans="1:4" ht="21" customHeight="1" x14ac:dyDescent="0.2">
      <c r="A2105" s="77"/>
      <c r="B2105" s="85"/>
      <c r="C2105" s="78"/>
      <c r="D2105" s="76"/>
    </row>
    <row r="2106" spans="1:4" ht="21" customHeight="1" x14ac:dyDescent="0.2">
      <c r="A2106" s="77"/>
      <c r="B2106" s="85"/>
      <c r="C2106" s="78"/>
      <c r="D2106" s="76"/>
    </row>
    <row r="2107" spans="1:4" ht="21" customHeight="1" x14ac:dyDescent="0.2">
      <c r="A2107" s="77"/>
      <c r="B2107" s="85"/>
      <c r="C2107" s="78"/>
      <c r="D2107" s="76"/>
    </row>
    <row r="2108" spans="1:4" ht="21" customHeight="1" x14ac:dyDescent="0.2">
      <c r="A2108" s="77"/>
      <c r="B2108" s="85"/>
      <c r="C2108" s="78"/>
      <c r="D2108" s="76"/>
    </row>
    <row r="2109" spans="1:4" ht="21" customHeight="1" x14ac:dyDescent="0.2">
      <c r="A2109" s="77"/>
      <c r="B2109" s="85"/>
      <c r="C2109" s="78"/>
      <c r="D2109" s="76"/>
    </row>
    <row r="2110" spans="1:4" ht="21" customHeight="1" x14ac:dyDescent="0.2">
      <c r="A2110" s="77"/>
      <c r="B2110" s="85"/>
      <c r="C2110" s="78"/>
      <c r="D2110" s="76"/>
    </row>
    <row r="2111" spans="1:4" ht="21" customHeight="1" x14ac:dyDescent="0.2">
      <c r="A2111" s="77"/>
      <c r="B2111" s="85"/>
      <c r="C2111" s="78"/>
      <c r="D2111" s="76"/>
    </row>
    <row r="2112" spans="1:4" ht="21" customHeight="1" x14ac:dyDescent="0.2">
      <c r="A2112" s="77"/>
      <c r="B2112" s="85"/>
      <c r="C2112" s="78"/>
      <c r="D2112" s="76"/>
    </row>
    <row r="2113" spans="1:4" ht="21" customHeight="1" x14ac:dyDescent="0.2">
      <c r="A2113" s="77"/>
      <c r="B2113" s="85"/>
      <c r="C2113" s="78"/>
      <c r="D2113" s="76"/>
    </row>
    <row r="2114" spans="1:4" ht="21" customHeight="1" x14ac:dyDescent="0.2">
      <c r="A2114" s="77"/>
      <c r="B2114" s="85"/>
      <c r="C2114" s="78"/>
      <c r="D2114" s="76"/>
    </row>
    <row r="2115" spans="1:4" ht="21" customHeight="1" x14ac:dyDescent="0.2">
      <c r="A2115" s="77"/>
      <c r="B2115" s="85"/>
      <c r="C2115" s="78"/>
      <c r="D2115" s="76"/>
    </row>
    <row r="2116" spans="1:4" ht="21" customHeight="1" x14ac:dyDescent="0.2">
      <c r="A2116" s="77"/>
      <c r="B2116" s="85"/>
      <c r="C2116" s="78"/>
      <c r="D2116" s="76"/>
    </row>
    <row r="2117" spans="1:4" ht="21" customHeight="1" x14ac:dyDescent="0.2">
      <c r="A2117" s="77"/>
      <c r="B2117" s="85"/>
      <c r="C2117" s="78"/>
      <c r="D2117" s="76"/>
    </row>
    <row r="2118" spans="1:4" ht="21" customHeight="1" x14ac:dyDescent="0.2">
      <c r="A2118" s="77"/>
      <c r="B2118" s="85"/>
      <c r="C2118" s="78"/>
      <c r="D2118" s="76"/>
    </row>
    <row r="2119" spans="1:4" ht="21" customHeight="1" x14ac:dyDescent="0.2">
      <c r="A2119" s="77"/>
      <c r="B2119" s="85"/>
      <c r="C2119" s="78"/>
      <c r="D2119" s="76"/>
    </row>
    <row r="2120" spans="1:4" ht="21" customHeight="1" x14ac:dyDescent="0.2">
      <c r="A2120" s="77"/>
      <c r="B2120" s="85"/>
      <c r="C2120" s="78"/>
      <c r="D2120" s="76"/>
    </row>
    <row r="2121" spans="1:4" ht="21" customHeight="1" x14ac:dyDescent="0.2">
      <c r="A2121" s="77"/>
      <c r="B2121" s="85"/>
      <c r="C2121" s="78"/>
      <c r="D2121" s="76"/>
    </row>
    <row r="2122" spans="1:4" ht="21" customHeight="1" x14ac:dyDescent="0.2">
      <c r="A2122" s="77"/>
      <c r="B2122" s="85"/>
      <c r="C2122" s="78"/>
      <c r="D2122" s="76"/>
    </row>
    <row r="2123" spans="1:4" ht="21" customHeight="1" x14ac:dyDescent="0.2">
      <c r="A2123" s="77"/>
      <c r="B2123" s="85"/>
      <c r="C2123" s="78"/>
      <c r="D2123" s="76"/>
    </row>
    <row r="2124" spans="1:4" ht="21" customHeight="1" x14ac:dyDescent="0.2">
      <c r="A2124" s="77"/>
      <c r="B2124" s="85"/>
      <c r="C2124" s="78"/>
      <c r="D2124" s="76"/>
    </row>
    <row r="2125" spans="1:4" ht="21" customHeight="1" x14ac:dyDescent="0.2">
      <c r="A2125" s="77"/>
      <c r="B2125" s="85"/>
      <c r="C2125" s="78"/>
      <c r="D2125" s="76"/>
    </row>
    <row r="2126" spans="1:4" ht="21" customHeight="1" x14ac:dyDescent="0.2">
      <c r="A2126" s="77"/>
      <c r="B2126" s="85"/>
      <c r="C2126" s="78"/>
      <c r="D2126" s="76"/>
    </row>
    <row r="2127" spans="1:4" ht="21" customHeight="1" x14ac:dyDescent="0.2">
      <c r="A2127" s="77"/>
      <c r="B2127" s="85"/>
      <c r="C2127" s="78"/>
      <c r="D2127" s="76"/>
    </row>
    <row r="2128" spans="1:4" ht="21" customHeight="1" x14ac:dyDescent="0.2">
      <c r="A2128" s="77"/>
      <c r="B2128" s="85"/>
      <c r="C2128" s="78"/>
      <c r="D2128" s="76"/>
    </row>
    <row r="2129" spans="1:4" ht="21" customHeight="1" x14ac:dyDescent="0.2">
      <c r="A2129" s="77"/>
      <c r="B2129" s="85"/>
      <c r="C2129" s="78"/>
      <c r="D2129" s="76"/>
    </row>
    <row r="2130" spans="1:4" ht="21" customHeight="1" x14ac:dyDescent="0.2">
      <c r="A2130" s="77"/>
      <c r="B2130" s="85"/>
      <c r="C2130" s="78"/>
      <c r="D2130" s="76"/>
    </row>
    <row r="2131" spans="1:4" ht="21" customHeight="1" x14ac:dyDescent="0.2">
      <c r="A2131" s="77"/>
      <c r="B2131" s="85"/>
      <c r="C2131" s="78"/>
      <c r="D2131" s="76"/>
    </row>
    <row r="2132" spans="1:4" ht="21" customHeight="1" x14ac:dyDescent="0.2">
      <c r="A2132" s="77"/>
      <c r="B2132" s="85"/>
      <c r="C2132" s="78"/>
      <c r="D2132" s="76"/>
    </row>
    <row r="2133" spans="1:4" ht="21" customHeight="1" x14ac:dyDescent="0.2">
      <c r="A2133" s="77"/>
      <c r="B2133" s="85"/>
      <c r="C2133" s="78"/>
      <c r="D2133" s="76"/>
    </row>
    <row r="2134" spans="1:4" ht="21" customHeight="1" x14ac:dyDescent="0.2">
      <c r="A2134" s="77"/>
      <c r="B2134" s="85"/>
      <c r="C2134" s="78"/>
      <c r="D2134" s="76"/>
    </row>
    <row r="2135" spans="1:4" ht="21" customHeight="1" x14ac:dyDescent="0.2">
      <c r="A2135" s="77"/>
      <c r="B2135" s="85"/>
      <c r="C2135" s="78"/>
      <c r="D2135" s="76"/>
    </row>
    <row r="2136" spans="1:4" ht="21" customHeight="1" x14ac:dyDescent="0.2">
      <c r="A2136" s="77"/>
      <c r="B2136" s="85"/>
      <c r="C2136" s="78"/>
      <c r="D2136" s="76"/>
    </row>
    <row r="2137" spans="1:4" ht="21" customHeight="1" x14ac:dyDescent="0.2">
      <c r="A2137" s="77"/>
      <c r="B2137" s="85"/>
      <c r="C2137" s="78"/>
      <c r="D2137" s="76"/>
    </row>
    <row r="2138" spans="1:4" ht="21" customHeight="1" x14ac:dyDescent="0.2">
      <c r="A2138" s="77"/>
      <c r="B2138" s="85"/>
      <c r="C2138" s="78"/>
      <c r="D2138" s="76"/>
    </row>
    <row r="2139" spans="1:4" ht="21" customHeight="1" x14ac:dyDescent="0.2">
      <c r="A2139" s="77"/>
      <c r="B2139" s="85"/>
      <c r="C2139" s="78"/>
      <c r="D2139" s="76"/>
    </row>
    <row r="2140" spans="1:4" ht="21" customHeight="1" x14ac:dyDescent="0.2">
      <c r="A2140" s="77"/>
      <c r="B2140" s="85"/>
      <c r="C2140" s="78"/>
      <c r="D2140" s="76"/>
    </row>
    <row r="2141" spans="1:4" ht="21" customHeight="1" x14ac:dyDescent="0.2">
      <c r="A2141" s="77"/>
      <c r="B2141" s="85"/>
      <c r="C2141" s="78"/>
      <c r="D2141" s="76"/>
    </row>
    <row r="2142" spans="1:4" ht="21" customHeight="1" x14ac:dyDescent="0.2">
      <c r="A2142" s="77"/>
      <c r="B2142" s="85"/>
      <c r="C2142" s="78"/>
      <c r="D2142" s="76"/>
    </row>
    <row r="2143" spans="1:4" ht="21" customHeight="1" x14ac:dyDescent="0.2">
      <c r="A2143" s="77"/>
      <c r="B2143" s="85"/>
      <c r="C2143" s="78"/>
      <c r="D2143" s="76"/>
    </row>
    <row r="2144" spans="1:4" ht="21" customHeight="1" x14ac:dyDescent="0.2">
      <c r="A2144" s="77"/>
      <c r="B2144" s="85"/>
      <c r="C2144" s="78"/>
      <c r="D2144" s="76"/>
    </row>
    <row r="2145" spans="1:4" ht="21" customHeight="1" x14ac:dyDescent="0.2">
      <c r="A2145" s="77"/>
      <c r="B2145" s="85"/>
      <c r="C2145" s="78"/>
      <c r="D2145" s="76"/>
    </row>
    <row r="2146" spans="1:4" ht="21" customHeight="1" x14ac:dyDescent="0.2">
      <c r="A2146" s="77"/>
      <c r="B2146" s="85"/>
      <c r="C2146" s="78"/>
      <c r="D2146" s="76"/>
    </row>
    <row r="2147" spans="1:4" ht="21" customHeight="1" x14ac:dyDescent="0.2">
      <c r="A2147" s="77"/>
      <c r="B2147" s="85"/>
      <c r="C2147" s="78"/>
      <c r="D2147" s="76"/>
    </row>
    <row r="2148" spans="1:4" ht="21" customHeight="1" x14ac:dyDescent="0.2">
      <c r="A2148" s="77"/>
      <c r="B2148" s="85"/>
      <c r="C2148" s="78"/>
      <c r="D2148" s="76"/>
    </row>
    <row r="2149" spans="1:4" ht="21" customHeight="1" x14ac:dyDescent="0.2">
      <c r="A2149" s="77"/>
      <c r="B2149" s="85"/>
      <c r="C2149" s="78"/>
      <c r="D2149" s="76"/>
    </row>
    <row r="2150" spans="1:4" ht="21" customHeight="1" x14ac:dyDescent="0.2">
      <c r="A2150" s="77"/>
      <c r="B2150" s="85"/>
      <c r="C2150" s="78"/>
      <c r="D2150" s="76"/>
    </row>
    <row r="2151" spans="1:4" ht="21" customHeight="1" x14ac:dyDescent="0.2">
      <c r="A2151" s="77"/>
      <c r="B2151" s="85"/>
      <c r="C2151" s="78"/>
      <c r="D2151" s="76"/>
    </row>
    <row r="2152" spans="1:4" ht="21" customHeight="1" x14ac:dyDescent="0.2">
      <c r="A2152" s="77"/>
      <c r="B2152" s="85"/>
      <c r="C2152" s="78"/>
      <c r="D2152" s="76"/>
    </row>
    <row r="2153" spans="1:4" ht="21" customHeight="1" x14ac:dyDescent="0.2">
      <c r="A2153" s="77"/>
      <c r="B2153" s="85"/>
      <c r="C2153" s="78"/>
      <c r="D2153" s="76"/>
    </row>
    <row r="2154" spans="1:4" ht="21" customHeight="1" x14ac:dyDescent="0.2">
      <c r="A2154" s="77"/>
      <c r="B2154" s="85"/>
      <c r="C2154" s="78"/>
      <c r="D2154" s="76"/>
    </row>
    <row r="2155" spans="1:4" ht="21" customHeight="1" x14ac:dyDescent="0.2">
      <c r="A2155" s="77"/>
      <c r="B2155" s="85"/>
      <c r="C2155" s="78"/>
      <c r="D2155" s="76"/>
    </row>
    <row r="2156" spans="1:4" ht="21" customHeight="1" x14ac:dyDescent="0.2">
      <c r="A2156" s="77"/>
      <c r="B2156" s="85"/>
      <c r="C2156" s="78"/>
      <c r="D2156" s="76"/>
    </row>
    <row r="2157" spans="1:4" ht="21" customHeight="1" x14ac:dyDescent="0.2">
      <c r="A2157" s="77"/>
      <c r="B2157" s="85"/>
      <c r="C2157" s="78"/>
      <c r="D2157" s="76"/>
    </row>
    <row r="2158" spans="1:4" ht="21" customHeight="1" x14ac:dyDescent="0.2">
      <c r="A2158" s="77"/>
      <c r="B2158" s="85"/>
      <c r="C2158" s="78"/>
      <c r="D2158" s="76"/>
    </row>
    <row r="2159" spans="1:4" ht="21" customHeight="1" x14ac:dyDescent="0.2">
      <c r="A2159" s="77"/>
      <c r="B2159" s="85"/>
      <c r="C2159" s="78"/>
      <c r="D2159" s="76"/>
    </row>
    <row r="2160" spans="1:4" ht="21" customHeight="1" x14ac:dyDescent="0.2">
      <c r="A2160" s="77"/>
      <c r="B2160" s="85"/>
      <c r="C2160" s="78"/>
      <c r="D2160" s="76"/>
    </row>
    <row r="2161" spans="1:4" ht="21" customHeight="1" x14ac:dyDescent="0.2">
      <c r="A2161" s="77"/>
      <c r="B2161" s="85"/>
      <c r="C2161" s="78"/>
      <c r="D2161" s="76"/>
    </row>
    <row r="2162" spans="1:4" ht="21" customHeight="1" x14ac:dyDescent="0.2">
      <c r="A2162" s="77"/>
      <c r="B2162" s="85"/>
      <c r="C2162" s="78"/>
      <c r="D2162" s="76"/>
    </row>
    <row r="2163" spans="1:4" ht="21" customHeight="1" x14ac:dyDescent="0.2">
      <c r="A2163" s="77"/>
      <c r="B2163" s="85"/>
      <c r="C2163" s="78"/>
      <c r="D2163" s="76"/>
    </row>
    <row r="2164" spans="1:4" ht="21" customHeight="1" x14ac:dyDescent="0.2">
      <c r="A2164" s="77"/>
      <c r="B2164" s="85"/>
      <c r="C2164" s="78"/>
      <c r="D2164" s="76"/>
    </row>
    <row r="2165" spans="1:4" ht="21" customHeight="1" x14ac:dyDescent="0.2">
      <c r="A2165" s="77"/>
      <c r="B2165" s="85"/>
      <c r="C2165" s="78"/>
      <c r="D2165" s="76"/>
    </row>
    <row r="2166" spans="1:4" ht="21" customHeight="1" x14ac:dyDescent="0.2">
      <c r="A2166" s="77"/>
      <c r="B2166" s="85"/>
      <c r="C2166" s="78"/>
      <c r="D2166" s="76"/>
    </row>
    <row r="2167" spans="1:4" ht="21" customHeight="1" x14ac:dyDescent="0.2">
      <c r="A2167" s="77"/>
      <c r="B2167" s="85"/>
      <c r="C2167" s="78"/>
      <c r="D2167" s="76"/>
    </row>
    <row r="2168" spans="1:4" ht="21" customHeight="1" x14ac:dyDescent="0.2">
      <c r="A2168" s="77"/>
      <c r="B2168" s="85"/>
      <c r="C2168" s="78"/>
      <c r="D2168" s="76"/>
    </row>
    <row r="2169" spans="1:4" ht="21" customHeight="1" x14ac:dyDescent="0.2">
      <c r="A2169" s="77"/>
      <c r="B2169" s="85"/>
      <c r="C2169" s="78"/>
      <c r="D2169" s="76"/>
    </row>
    <row r="2170" spans="1:4" ht="21" customHeight="1" x14ac:dyDescent="0.2">
      <c r="A2170" s="77"/>
      <c r="B2170" s="85"/>
      <c r="C2170" s="78"/>
      <c r="D2170" s="76"/>
    </row>
    <row r="2171" spans="1:4" ht="21" customHeight="1" x14ac:dyDescent="0.2">
      <c r="A2171" s="77"/>
      <c r="B2171" s="85"/>
      <c r="C2171" s="78"/>
      <c r="D2171" s="76"/>
    </row>
    <row r="2172" spans="1:4" ht="21" customHeight="1" x14ac:dyDescent="0.2">
      <c r="A2172" s="77"/>
      <c r="B2172" s="85"/>
      <c r="C2172" s="78"/>
      <c r="D2172" s="76"/>
    </row>
    <row r="2173" spans="1:4" ht="21" customHeight="1" x14ac:dyDescent="0.2">
      <c r="A2173" s="77"/>
      <c r="B2173" s="85"/>
      <c r="C2173" s="78"/>
      <c r="D2173" s="76"/>
    </row>
    <row r="2174" spans="1:4" ht="21" customHeight="1" x14ac:dyDescent="0.2">
      <c r="A2174" s="77"/>
      <c r="B2174" s="85"/>
      <c r="C2174" s="78"/>
      <c r="D2174" s="76"/>
    </row>
    <row r="2175" spans="1:4" ht="21" customHeight="1" x14ac:dyDescent="0.2">
      <c r="A2175" s="77"/>
      <c r="B2175" s="85"/>
      <c r="C2175" s="78"/>
      <c r="D2175" s="76"/>
    </row>
    <row r="2176" spans="1:4" ht="21" customHeight="1" x14ac:dyDescent="0.2">
      <c r="A2176" s="77"/>
      <c r="B2176" s="85"/>
      <c r="C2176" s="78"/>
      <c r="D2176" s="76"/>
    </row>
    <row r="2177" spans="1:4" ht="21" customHeight="1" x14ac:dyDescent="0.2">
      <c r="A2177" s="77"/>
      <c r="B2177" s="85"/>
      <c r="C2177" s="78"/>
      <c r="D2177" s="76"/>
    </row>
    <row r="2178" spans="1:4" ht="21" customHeight="1" x14ac:dyDescent="0.2">
      <c r="A2178" s="77"/>
      <c r="B2178" s="85"/>
      <c r="C2178" s="78"/>
      <c r="D2178" s="76"/>
    </row>
    <row r="2179" spans="1:4" ht="21" customHeight="1" x14ac:dyDescent="0.2">
      <c r="A2179" s="77"/>
      <c r="B2179" s="85"/>
      <c r="C2179" s="78"/>
      <c r="D2179" s="76"/>
    </row>
    <row r="2180" spans="1:4" ht="21" customHeight="1" x14ac:dyDescent="0.2">
      <c r="A2180" s="77"/>
      <c r="B2180" s="85"/>
      <c r="C2180" s="78"/>
      <c r="D2180" s="76"/>
    </row>
    <row r="2181" spans="1:4" ht="21" customHeight="1" x14ac:dyDescent="0.2">
      <c r="A2181" s="77"/>
      <c r="B2181" s="85"/>
      <c r="C2181" s="78"/>
      <c r="D2181" s="76"/>
    </row>
    <row r="2182" spans="1:4" ht="21" customHeight="1" x14ac:dyDescent="0.2">
      <c r="A2182" s="77"/>
      <c r="B2182" s="85"/>
      <c r="C2182" s="78"/>
      <c r="D2182" s="76"/>
    </row>
    <row r="2183" spans="1:4" ht="21" customHeight="1" x14ac:dyDescent="0.2">
      <c r="A2183" s="77"/>
      <c r="B2183" s="85"/>
      <c r="C2183" s="78"/>
      <c r="D2183" s="76"/>
    </row>
    <row r="2184" spans="1:4" ht="21" customHeight="1" x14ac:dyDescent="0.2">
      <c r="A2184" s="77"/>
      <c r="B2184" s="85"/>
      <c r="C2184" s="78"/>
      <c r="D2184" s="76"/>
    </row>
    <row r="2185" spans="1:4" ht="21" customHeight="1" x14ac:dyDescent="0.2">
      <c r="A2185" s="77"/>
      <c r="B2185" s="85"/>
      <c r="C2185" s="78"/>
      <c r="D2185" s="76"/>
    </row>
    <row r="2186" spans="1:4" ht="21" customHeight="1" x14ac:dyDescent="0.2">
      <c r="A2186" s="77"/>
      <c r="B2186" s="85"/>
      <c r="C2186" s="78"/>
      <c r="D2186" s="76"/>
    </row>
    <row r="2187" spans="1:4" ht="21" customHeight="1" x14ac:dyDescent="0.2">
      <c r="A2187" s="77"/>
      <c r="B2187" s="85"/>
      <c r="C2187" s="78"/>
      <c r="D2187" s="76"/>
    </row>
    <row r="2188" spans="1:4" ht="21" customHeight="1" x14ac:dyDescent="0.2">
      <c r="A2188" s="77"/>
      <c r="B2188" s="85"/>
      <c r="C2188" s="78"/>
      <c r="D2188" s="76"/>
    </row>
    <row r="2189" spans="1:4" ht="21" customHeight="1" x14ac:dyDescent="0.2">
      <c r="A2189" s="77"/>
      <c r="B2189" s="85"/>
      <c r="C2189" s="78"/>
      <c r="D2189" s="76"/>
    </row>
    <row r="2190" spans="1:4" ht="21" customHeight="1" x14ac:dyDescent="0.2">
      <c r="A2190" s="77"/>
      <c r="B2190" s="85"/>
      <c r="C2190" s="78"/>
      <c r="D2190" s="76"/>
    </row>
    <row r="2191" spans="1:4" ht="21" customHeight="1" x14ac:dyDescent="0.2">
      <c r="A2191" s="77"/>
      <c r="B2191" s="85"/>
      <c r="C2191" s="78"/>
      <c r="D2191" s="76"/>
    </row>
    <row r="2192" spans="1:4" ht="21" customHeight="1" x14ac:dyDescent="0.2">
      <c r="A2192" s="77"/>
      <c r="B2192" s="85"/>
      <c r="C2192" s="78"/>
      <c r="D2192" s="76"/>
    </row>
    <row r="2193" spans="1:4" ht="21" customHeight="1" x14ac:dyDescent="0.2">
      <c r="A2193" s="77"/>
      <c r="B2193" s="85"/>
      <c r="C2193" s="78"/>
      <c r="D2193" s="76"/>
    </row>
    <row r="2194" spans="1:4" ht="21" customHeight="1" x14ac:dyDescent="0.2">
      <c r="A2194" s="77"/>
      <c r="B2194" s="85"/>
      <c r="C2194" s="78"/>
      <c r="D2194" s="76"/>
    </row>
    <row r="2195" spans="1:4" ht="21" customHeight="1" x14ac:dyDescent="0.2">
      <c r="A2195" s="77"/>
      <c r="B2195" s="85"/>
      <c r="C2195" s="78"/>
      <c r="D2195" s="76"/>
    </row>
    <row r="2196" spans="1:4" ht="21" customHeight="1" x14ac:dyDescent="0.2">
      <c r="A2196" s="77"/>
      <c r="B2196" s="85"/>
      <c r="C2196" s="78"/>
      <c r="D2196" s="76"/>
    </row>
    <row r="2197" spans="1:4" ht="21" customHeight="1" x14ac:dyDescent="0.2">
      <c r="A2197" s="77"/>
      <c r="B2197" s="85"/>
      <c r="C2197" s="78"/>
      <c r="D2197" s="76"/>
    </row>
    <row r="2198" spans="1:4" ht="21" customHeight="1" x14ac:dyDescent="0.2">
      <c r="A2198" s="77"/>
      <c r="B2198" s="85"/>
      <c r="C2198" s="78"/>
      <c r="D2198" s="76"/>
    </row>
    <row r="2199" spans="1:4" ht="21" customHeight="1" x14ac:dyDescent="0.2">
      <c r="A2199" s="77"/>
      <c r="B2199" s="85"/>
      <c r="C2199" s="78"/>
      <c r="D2199" s="76"/>
    </row>
    <row r="2200" spans="1:4" ht="21" customHeight="1" x14ac:dyDescent="0.2">
      <c r="A2200" s="77"/>
      <c r="B2200" s="85"/>
      <c r="C2200" s="78"/>
      <c r="D2200" s="76"/>
    </row>
    <row r="2201" spans="1:4" ht="21" customHeight="1" x14ac:dyDescent="0.2">
      <c r="A2201" s="77"/>
      <c r="B2201" s="85"/>
      <c r="C2201" s="78"/>
      <c r="D2201" s="76"/>
    </row>
    <row r="2202" spans="1:4" ht="21" customHeight="1" x14ac:dyDescent="0.2">
      <c r="A2202" s="77"/>
      <c r="B2202" s="85"/>
      <c r="C2202" s="78"/>
      <c r="D2202" s="76"/>
    </row>
    <row r="2203" spans="1:4" ht="21" customHeight="1" x14ac:dyDescent="0.2">
      <c r="A2203" s="77"/>
      <c r="B2203" s="85"/>
      <c r="C2203" s="78"/>
      <c r="D2203" s="76"/>
    </row>
    <row r="2204" spans="1:4" ht="21" customHeight="1" x14ac:dyDescent="0.2">
      <c r="A2204" s="77"/>
      <c r="B2204" s="85"/>
      <c r="C2204" s="78"/>
      <c r="D2204" s="76"/>
    </row>
    <row r="2205" spans="1:4" ht="21" customHeight="1" x14ac:dyDescent="0.2">
      <c r="A2205" s="77"/>
      <c r="B2205" s="85"/>
      <c r="C2205" s="78"/>
      <c r="D2205" s="76"/>
    </row>
    <row r="2206" spans="1:4" ht="21" customHeight="1" x14ac:dyDescent="0.2">
      <c r="A2206" s="77"/>
      <c r="B2206" s="85"/>
      <c r="C2206" s="78"/>
      <c r="D2206" s="76"/>
    </row>
    <row r="2207" spans="1:4" ht="21" customHeight="1" x14ac:dyDescent="0.2">
      <c r="A2207" s="77"/>
      <c r="B2207" s="85"/>
      <c r="C2207" s="78"/>
      <c r="D2207" s="76"/>
    </row>
    <row r="2208" spans="1:4" ht="21" customHeight="1" x14ac:dyDescent="0.2">
      <c r="A2208" s="77"/>
      <c r="B2208" s="85"/>
      <c r="C2208" s="78"/>
      <c r="D2208" s="76"/>
    </row>
    <row r="2209" spans="1:4" ht="21" customHeight="1" x14ac:dyDescent="0.2">
      <c r="A2209" s="77"/>
      <c r="B2209" s="85"/>
      <c r="C2209" s="78"/>
      <c r="D2209" s="76"/>
    </row>
    <row r="2210" spans="1:4" ht="21" customHeight="1" x14ac:dyDescent="0.2">
      <c r="A2210" s="77"/>
      <c r="B2210" s="85"/>
      <c r="C2210" s="78"/>
      <c r="D2210" s="76"/>
    </row>
    <row r="2211" spans="1:4" ht="21" customHeight="1" x14ac:dyDescent="0.2">
      <c r="A2211" s="77"/>
      <c r="B2211" s="85"/>
      <c r="C2211" s="78"/>
      <c r="D2211" s="76"/>
    </row>
    <row r="2212" spans="1:4" ht="21" customHeight="1" x14ac:dyDescent="0.2">
      <c r="A2212" s="77"/>
      <c r="B2212" s="85"/>
      <c r="C2212" s="78"/>
      <c r="D2212" s="76"/>
    </row>
    <row r="2213" spans="1:4" ht="21" customHeight="1" x14ac:dyDescent="0.2">
      <c r="A2213" s="77"/>
      <c r="B2213" s="85"/>
      <c r="C2213" s="78"/>
      <c r="D2213" s="76"/>
    </row>
    <row r="2214" spans="1:4" ht="21" customHeight="1" x14ac:dyDescent="0.2">
      <c r="A2214" s="77"/>
      <c r="B2214" s="85"/>
      <c r="C2214" s="78"/>
      <c r="D2214" s="76"/>
    </row>
    <row r="2215" spans="1:4" ht="21" customHeight="1" x14ac:dyDescent="0.2">
      <c r="A2215" s="77"/>
      <c r="B2215" s="85"/>
      <c r="C2215" s="78"/>
      <c r="D2215" s="76"/>
    </row>
    <row r="2216" spans="1:4" ht="21" customHeight="1" x14ac:dyDescent="0.2">
      <c r="A2216" s="77"/>
      <c r="B2216" s="85"/>
      <c r="C2216" s="78"/>
      <c r="D2216" s="76"/>
    </row>
    <row r="2217" spans="1:4" ht="21" customHeight="1" x14ac:dyDescent="0.2">
      <c r="A2217" s="77"/>
      <c r="B2217" s="85"/>
      <c r="C2217" s="78"/>
      <c r="D2217" s="76"/>
    </row>
    <row r="2218" spans="1:4" ht="21" customHeight="1" x14ac:dyDescent="0.2">
      <c r="A2218" s="77"/>
      <c r="B2218" s="85"/>
      <c r="C2218" s="78"/>
      <c r="D2218" s="76"/>
    </row>
    <row r="2219" spans="1:4" ht="21" customHeight="1" x14ac:dyDescent="0.2">
      <c r="A2219" s="77"/>
      <c r="B2219" s="85"/>
      <c r="C2219" s="78"/>
      <c r="D2219" s="76"/>
    </row>
    <row r="2220" spans="1:4" ht="21" customHeight="1" x14ac:dyDescent="0.2">
      <c r="A2220" s="77"/>
      <c r="B2220" s="85"/>
      <c r="C2220" s="78"/>
      <c r="D2220" s="76"/>
    </row>
    <row r="2221" spans="1:4" ht="21" customHeight="1" x14ac:dyDescent="0.2">
      <c r="A2221" s="77"/>
      <c r="B2221" s="85"/>
      <c r="C2221" s="78"/>
      <c r="D2221" s="76"/>
    </row>
    <row r="2222" spans="1:4" ht="21" customHeight="1" x14ac:dyDescent="0.2">
      <c r="A2222" s="77"/>
      <c r="B2222" s="85"/>
      <c r="C2222" s="78"/>
      <c r="D2222" s="76"/>
    </row>
    <row r="2223" spans="1:4" ht="21" customHeight="1" x14ac:dyDescent="0.2">
      <c r="A2223" s="77"/>
      <c r="B2223" s="85"/>
      <c r="C2223" s="78"/>
      <c r="D2223" s="76"/>
    </row>
    <row r="2224" spans="1:4" ht="21" customHeight="1" x14ac:dyDescent="0.2">
      <c r="A2224" s="77"/>
      <c r="B2224" s="85"/>
      <c r="C2224" s="78"/>
      <c r="D2224" s="76"/>
    </row>
    <row r="2225" spans="1:4" ht="21" customHeight="1" x14ac:dyDescent="0.2">
      <c r="A2225" s="77"/>
      <c r="B2225" s="85"/>
      <c r="C2225" s="78"/>
      <c r="D2225" s="76"/>
    </row>
    <row r="2226" spans="1:4" ht="21" customHeight="1" x14ac:dyDescent="0.2">
      <c r="A2226" s="77"/>
      <c r="B2226" s="85"/>
      <c r="C2226" s="78"/>
      <c r="D2226" s="76"/>
    </row>
    <row r="2227" spans="1:4" ht="21" customHeight="1" x14ac:dyDescent="0.2">
      <c r="A2227" s="77"/>
      <c r="B2227" s="85"/>
      <c r="C2227" s="78"/>
      <c r="D2227" s="76"/>
    </row>
    <row r="2228" spans="1:4" ht="21" customHeight="1" x14ac:dyDescent="0.2">
      <c r="A2228" s="77"/>
      <c r="B2228" s="85"/>
      <c r="C2228" s="78"/>
      <c r="D2228" s="76"/>
    </row>
    <row r="2229" spans="1:4" ht="21" customHeight="1" x14ac:dyDescent="0.2">
      <c r="A2229" s="77"/>
      <c r="B2229" s="85"/>
      <c r="C2229" s="78"/>
      <c r="D2229" s="76"/>
    </row>
    <row r="2230" spans="1:4" ht="21" customHeight="1" x14ac:dyDescent="0.2">
      <c r="A2230" s="77"/>
      <c r="B2230" s="85"/>
      <c r="C2230" s="78"/>
      <c r="D2230" s="76"/>
    </row>
    <row r="2231" spans="1:4" ht="21" customHeight="1" x14ac:dyDescent="0.2">
      <c r="A2231" s="77"/>
      <c r="B2231" s="85"/>
      <c r="C2231" s="78"/>
      <c r="D2231" s="76"/>
    </row>
    <row r="2232" spans="1:4" ht="21" customHeight="1" x14ac:dyDescent="0.2">
      <c r="A2232" s="77"/>
      <c r="B2232" s="85"/>
      <c r="C2232" s="78"/>
      <c r="D2232" s="76"/>
    </row>
    <row r="2233" spans="1:4" ht="21" customHeight="1" x14ac:dyDescent="0.2">
      <c r="A2233" s="77"/>
      <c r="B2233" s="85"/>
      <c r="C2233" s="78"/>
      <c r="D2233" s="76"/>
    </row>
    <row r="2234" spans="1:4" ht="21" customHeight="1" x14ac:dyDescent="0.2">
      <c r="A2234" s="77"/>
      <c r="B2234" s="85"/>
      <c r="C2234" s="78"/>
      <c r="D2234" s="76"/>
    </row>
    <row r="2235" spans="1:4" ht="21" customHeight="1" x14ac:dyDescent="0.2">
      <c r="A2235" s="77"/>
      <c r="B2235" s="85"/>
      <c r="C2235" s="78"/>
      <c r="D2235" s="76"/>
    </row>
    <row r="2236" spans="1:4" ht="21" customHeight="1" x14ac:dyDescent="0.2">
      <c r="A2236" s="77"/>
      <c r="B2236" s="85"/>
      <c r="C2236" s="78"/>
      <c r="D2236" s="76"/>
    </row>
    <row r="2237" spans="1:4" ht="21" customHeight="1" x14ac:dyDescent="0.2">
      <c r="A2237" s="77"/>
      <c r="B2237" s="85"/>
      <c r="C2237" s="78"/>
      <c r="D2237" s="76"/>
    </row>
    <row r="2238" spans="1:4" ht="21" customHeight="1" x14ac:dyDescent="0.2">
      <c r="A2238" s="77"/>
      <c r="B2238" s="85"/>
      <c r="C2238" s="78"/>
      <c r="D2238" s="76"/>
    </row>
    <row r="2239" spans="1:4" ht="21" customHeight="1" x14ac:dyDescent="0.2">
      <c r="A2239" s="77"/>
      <c r="B2239" s="85"/>
      <c r="C2239" s="78"/>
      <c r="D2239" s="76"/>
    </row>
    <row r="2240" spans="1:4" ht="21" customHeight="1" x14ac:dyDescent="0.2">
      <c r="A2240" s="77"/>
      <c r="B2240" s="85"/>
      <c r="C2240" s="78"/>
      <c r="D2240" s="76"/>
    </row>
    <row r="2241" spans="1:4" ht="21" customHeight="1" x14ac:dyDescent="0.2">
      <c r="A2241" s="77"/>
      <c r="B2241" s="85"/>
      <c r="C2241" s="78"/>
      <c r="D2241" s="76"/>
    </row>
    <row r="2242" spans="1:4" ht="21" customHeight="1" x14ac:dyDescent="0.2">
      <c r="A2242" s="77"/>
      <c r="B2242" s="85"/>
      <c r="C2242" s="78"/>
      <c r="D2242" s="76"/>
    </row>
    <row r="2243" spans="1:4" ht="21" customHeight="1" x14ac:dyDescent="0.2">
      <c r="A2243" s="77"/>
      <c r="B2243" s="85"/>
      <c r="C2243" s="78"/>
      <c r="D2243" s="76"/>
    </row>
    <row r="2244" spans="1:4" ht="21" customHeight="1" x14ac:dyDescent="0.2">
      <c r="A2244" s="77"/>
      <c r="B2244" s="85"/>
      <c r="C2244" s="78"/>
      <c r="D2244" s="76"/>
    </row>
    <row r="2245" spans="1:4" ht="21" customHeight="1" x14ac:dyDescent="0.2">
      <c r="A2245" s="77"/>
      <c r="B2245" s="85"/>
      <c r="C2245" s="78"/>
      <c r="D2245" s="76"/>
    </row>
    <row r="2246" spans="1:4" ht="21" customHeight="1" x14ac:dyDescent="0.2">
      <c r="A2246" s="77"/>
      <c r="B2246" s="85"/>
      <c r="C2246" s="78"/>
      <c r="D2246" s="76"/>
    </row>
    <row r="2247" spans="1:4" ht="21" customHeight="1" x14ac:dyDescent="0.2">
      <c r="A2247" s="77"/>
      <c r="B2247" s="85"/>
      <c r="C2247" s="78"/>
      <c r="D2247" s="76"/>
    </row>
    <row r="2248" spans="1:4" ht="21" customHeight="1" x14ac:dyDescent="0.2">
      <c r="A2248" s="77"/>
      <c r="B2248" s="85"/>
      <c r="C2248" s="78"/>
      <c r="D2248" s="76"/>
    </row>
    <row r="2249" spans="1:4" ht="21" customHeight="1" x14ac:dyDescent="0.2">
      <c r="A2249" s="77"/>
      <c r="B2249" s="85"/>
      <c r="C2249" s="78"/>
      <c r="D2249" s="76"/>
    </row>
    <row r="2250" spans="1:4" ht="21" customHeight="1" x14ac:dyDescent="0.2">
      <c r="A2250" s="77"/>
      <c r="B2250" s="85"/>
      <c r="C2250" s="78"/>
      <c r="D2250" s="76"/>
    </row>
    <row r="2251" spans="1:4" ht="21" customHeight="1" x14ac:dyDescent="0.2">
      <c r="A2251" s="77"/>
      <c r="B2251" s="85"/>
      <c r="C2251" s="78"/>
      <c r="D2251" s="76"/>
    </row>
    <row r="2252" spans="1:4" ht="21" customHeight="1" x14ac:dyDescent="0.2">
      <c r="A2252" s="77"/>
      <c r="B2252" s="85"/>
      <c r="C2252" s="78"/>
      <c r="D2252" s="76"/>
    </row>
    <row r="2253" spans="1:4" ht="21" customHeight="1" x14ac:dyDescent="0.2">
      <c r="A2253" s="77"/>
      <c r="B2253" s="85"/>
      <c r="C2253" s="78"/>
      <c r="D2253" s="76"/>
    </row>
    <row r="2254" spans="1:4" ht="21" customHeight="1" x14ac:dyDescent="0.2">
      <c r="A2254" s="77"/>
      <c r="B2254" s="85"/>
      <c r="C2254" s="78"/>
      <c r="D2254" s="76"/>
    </row>
    <row r="2255" spans="1:4" ht="21" customHeight="1" x14ac:dyDescent="0.2">
      <c r="A2255" s="77"/>
      <c r="B2255" s="85"/>
      <c r="C2255" s="78"/>
      <c r="D2255" s="76"/>
    </row>
    <row r="2256" spans="1:4" ht="21" customHeight="1" x14ac:dyDescent="0.2">
      <c r="A2256" s="77"/>
      <c r="B2256" s="85"/>
      <c r="C2256" s="78"/>
      <c r="D2256" s="76"/>
    </row>
    <row r="2257" spans="1:4" ht="21" customHeight="1" x14ac:dyDescent="0.2">
      <c r="A2257" s="77"/>
      <c r="B2257" s="85"/>
      <c r="C2257" s="78"/>
      <c r="D2257" s="76"/>
    </row>
    <row r="2258" spans="1:4" ht="21" customHeight="1" x14ac:dyDescent="0.2">
      <c r="A2258" s="77"/>
      <c r="B2258" s="85"/>
      <c r="C2258" s="78"/>
      <c r="D2258" s="76"/>
    </row>
    <row r="2259" spans="1:4" ht="21" customHeight="1" x14ac:dyDescent="0.2">
      <c r="A2259" s="77"/>
      <c r="B2259" s="85"/>
      <c r="C2259" s="78"/>
      <c r="D2259" s="76"/>
    </row>
    <row r="2260" spans="1:4" ht="21" customHeight="1" x14ac:dyDescent="0.2">
      <c r="A2260" s="77"/>
      <c r="B2260" s="85"/>
      <c r="C2260" s="78"/>
      <c r="D2260" s="76"/>
    </row>
    <row r="2261" spans="1:4" ht="21" customHeight="1" x14ac:dyDescent="0.2">
      <c r="A2261" s="77"/>
      <c r="B2261" s="85"/>
      <c r="C2261" s="78"/>
      <c r="D2261" s="76"/>
    </row>
    <row r="2262" spans="1:4" ht="21" customHeight="1" x14ac:dyDescent="0.2">
      <c r="A2262" s="77"/>
      <c r="B2262" s="85"/>
      <c r="C2262" s="78"/>
      <c r="D2262" s="76"/>
    </row>
    <row r="2263" spans="1:4" ht="21" customHeight="1" x14ac:dyDescent="0.2">
      <c r="A2263" s="77"/>
      <c r="B2263" s="85"/>
      <c r="C2263" s="78"/>
      <c r="D2263" s="76"/>
    </row>
    <row r="2264" spans="1:4" ht="21" customHeight="1" x14ac:dyDescent="0.2">
      <c r="A2264" s="77"/>
      <c r="B2264" s="85"/>
      <c r="C2264" s="78"/>
      <c r="D2264" s="76"/>
    </row>
    <row r="2265" spans="1:4" ht="21" customHeight="1" x14ac:dyDescent="0.2">
      <c r="A2265" s="77"/>
      <c r="B2265" s="85"/>
      <c r="C2265" s="78"/>
      <c r="D2265" s="76"/>
    </row>
    <row r="2266" spans="1:4" ht="21" customHeight="1" x14ac:dyDescent="0.2">
      <c r="A2266" s="77"/>
      <c r="B2266" s="85"/>
      <c r="C2266" s="78"/>
      <c r="D2266" s="76"/>
    </row>
    <row r="2267" spans="1:4" ht="21" customHeight="1" x14ac:dyDescent="0.2">
      <c r="A2267" s="77"/>
      <c r="B2267" s="85"/>
      <c r="C2267" s="78"/>
      <c r="D2267" s="76"/>
    </row>
    <row r="2268" spans="1:4" ht="21" customHeight="1" x14ac:dyDescent="0.2">
      <c r="A2268" s="77"/>
      <c r="B2268" s="85"/>
      <c r="C2268" s="78"/>
      <c r="D2268" s="76"/>
    </row>
    <row r="2269" spans="1:4" ht="21" customHeight="1" x14ac:dyDescent="0.2">
      <c r="A2269" s="77"/>
      <c r="B2269" s="85"/>
      <c r="C2269" s="78"/>
      <c r="D2269" s="76"/>
    </row>
    <row r="2270" spans="1:4" ht="21" customHeight="1" x14ac:dyDescent="0.2">
      <c r="A2270" s="77"/>
      <c r="B2270" s="85"/>
      <c r="C2270" s="78"/>
      <c r="D2270" s="76"/>
    </row>
    <row r="2271" spans="1:4" ht="21" customHeight="1" x14ac:dyDescent="0.2">
      <c r="A2271" s="77"/>
      <c r="B2271" s="85"/>
      <c r="C2271" s="78"/>
      <c r="D2271" s="76"/>
    </row>
    <row r="2272" spans="1:4" ht="21" customHeight="1" x14ac:dyDescent="0.2">
      <c r="A2272" s="77"/>
      <c r="B2272" s="85"/>
      <c r="C2272" s="78"/>
      <c r="D2272" s="76"/>
    </row>
    <row r="2273" spans="1:4" ht="21" customHeight="1" x14ac:dyDescent="0.2">
      <c r="A2273" s="77"/>
      <c r="B2273" s="85"/>
      <c r="C2273" s="78"/>
      <c r="D2273" s="76"/>
    </row>
    <row r="2274" spans="1:4" ht="21" customHeight="1" x14ac:dyDescent="0.2">
      <c r="A2274" s="77"/>
      <c r="B2274" s="85"/>
      <c r="C2274" s="78"/>
      <c r="D2274" s="76"/>
    </row>
    <row r="2275" spans="1:4" ht="21" customHeight="1" x14ac:dyDescent="0.2">
      <c r="A2275" s="77"/>
      <c r="B2275" s="85"/>
      <c r="C2275" s="78"/>
      <c r="D2275" s="76"/>
    </row>
    <row r="2276" spans="1:4" ht="21" customHeight="1" x14ac:dyDescent="0.2">
      <c r="A2276" s="77"/>
      <c r="B2276" s="85"/>
      <c r="C2276" s="78"/>
      <c r="D2276" s="76"/>
    </row>
    <row r="2277" spans="1:4" ht="21" customHeight="1" x14ac:dyDescent="0.2">
      <c r="A2277" s="77"/>
      <c r="B2277" s="85"/>
      <c r="C2277" s="78"/>
      <c r="D2277" s="76"/>
    </row>
    <row r="2278" spans="1:4" ht="21" customHeight="1" x14ac:dyDescent="0.2">
      <c r="A2278" s="77"/>
      <c r="B2278" s="85"/>
      <c r="C2278" s="78"/>
      <c r="D2278" s="76"/>
    </row>
    <row r="2279" spans="1:4" ht="21" customHeight="1" x14ac:dyDescent="0.2">
      <c r="A2279" s="77"/>
      <c r="B2279" s="85"/>
      <c r="C2279" s="78"/>
      <c r="D2279" s="76"/>
    </row>
    <row r="2280" spans="1:4" ht="21" customHeight="1" x14ac:dyDescent="0.2">
      <c r="A2280" s="77"/>
      <c r="B2280" s="85"/>
      <c r="C2280" s="78"/>
      <c r="D2280" s="76"/>
    </row>
    <row r="2281" spans="1:4" ht="21" customHeight="1" x14ac:dyDescent="0.2">
      <c r="A2281" s="77"/>
      <c r="B2281" s="85"/>
      <c r="C2281" s="78"/>
      <c r="D2281" s="76"/>
    </row>
    <row r="2282" spans="1:4" ht="21" customHeight="1" x14ac:dyDescent="0.2">
      <c r="A2282" s="77"/>
      <c r="B2282" s="85"/>
      <c r="C2282" s="78"/>
      <c r="D2282" s="76"/>
    </row>
    <row r="2283" spans="1:4" ht="21" customHeight="1" x14ac:dyDescent="0.2">
      <c r="A2283" s="77"/>
      <c r="B2283" s="85"/>
      <c r="C2283" s="78"/>
      <c r="D2283" s="76"/>
    </row>
    <row r="2284" spans="1:4" ht="21" customHeight="1" x14ac:dyDescent="0.2">
      <c r="A2284" s="77"/>
      <c r="B2284" s="85"/>
      <c r="C2284" s="78"/>
      <c r="D2284" s="76"/>
    </row>
    <row r="2285" spans="1:4" ht="21" customHeight="1" x14ac:dyDescent="0.2">
      <c r="A2285" s="77"/>
      <c r="B2285" s="85"/>
      <c r="C2285" s="78"/>
      <c r="D2285" s="76"/>
    </row>
    <row r="2286" spans="1:4" ht="21" customHeight="1" x14ac:dyDescent="0.2">
      <c r="A2286" s="77"/>
      <c r="B2286" s="85"/>
      <c r="C2286" s="78"/>
      <c r="D2286" s="76"/>
    </row>
    <row r="2287" spans="1:4" ht="21" customHeight="1" x14ac:dyDescent="0.2">
      <c r="A2287" s="77"/>
      <c r="B2287" s="85"/>
      <c r="C2287" s="78"/>
      <c r="D2287" s="76"/>
    </row>
    <row r="2288" spans="1:4" ht="21" customHeight="1" x14ac:dyDescent="0.2">
      <c r="A2288" s="77"/>
      <c r="B2288" s="85"/>
      <c r="C2288" s="78"/>
      <c r="D2288" s="76"/>
    </row>
    <row r="2289" spans="1:4" ht="21" customHeight="1" x14ac:dyDescent="0.2">
      <c r="A2289" s="77"/>
      <c r="B2289" s="85"/>
      <c r="C2289" s="78"/>
      <c r="D2289" s="76"/>
    </row>
    <row r="2290" spans="1:4" ht="21" customHeight="1" x14ac:dyDescent="0.2">
      <c r="A2290" s="77"/>
      <c r="B2290" s="85"/>
      <c r="C2290" s="78"/>
      <c r="D2290" s="76"/>
    </row>
    <row r="2291" spans="1:4" ht="21" customHeight="1" x14ac:dyDescent="0.2">
      <c r="A2291" s="77"/>
      <c r="B2291" s="85"/>
      <c r="C2291" s="78"/>
      <c r="D2291" s="76"/>
    </row>
    <row r="2292" spans="1:4" ht="21" customHeight="1" x14ac:dyDescent="0.2">
      <c r="A2292" s="77"/>
      <c r="B2292" s="85"/>
      <c r="C2292" s="78"/>
      <c r="D2292" s="76"/>
    </row>
    <row r="2293" spans="1:4" ht="21" customHeight="1" x14ac:dyDescent="0.2">
      <c r="A2293" s="77"/>
      <c r="B2293" s="85"/>
      <c r="C2293" s="78"/>
      <c r="D2293" s="76"/>
    </row>
    <row r="2294" spans="1:4" ht="21" customHeight="1" x14ac:dyDescent="0.2">
      <c r="A2294" s="77"/>
      <c r="B2294" s="85"/>
      <c r="C2294" s="78"/>
      <c r="D2294" s="76"/>
    </row>
    <row r="2295" spans="1:4" ht="21" customHeight="1" x14ac:dyDescent="0.2">
      <c r="A2295" s="77"/>
      <c r="B2295" s="85"/>
      <c r="C2295" s="78"/>
      <c r="D2295" s="76"/>
    </row>
    <row r="2296" spans="1:4" ht="21" customHeight="1" x14ac:dyDescent="0.2">
      <c r="A2296" s="77"/>
      <c r="B2296" s="85"/>
      <c r="C2296" s="78"/>
      <c r="D2296" s="76"/>
    </row>
    <row r="2297" spans="1:4" ht="21" customHeight="1" x14ac:dyDescent="0.2">
      <c r="A2297" s="77"/>
      <c r="B2297" s="85"/>
      <c r="C2297" s="78"/>
      <c r="D2297" s="76"/>
    </row>
    <row r="2298" spans="1:4" ht="21" customHeight="1" x14ac:dyDescent="0.2">
      <c r="A2298" s="77"/>
      <c r="B2298" s="85"/>
      <c r="C2298" s="78"/>
      <c r="D2298" s="76"/>
    </row>
    <row r="2299" spans="1:4" ht="21" customHeight="1" x14ac:dyDescent="0.2">
      <c r="A2299" s="77"/>
      <c r="B2299" s="85"/>
      <c r="C2299" s="78"/>
      <c r="D2299" s="76"/>
    </row>
    <row r="2300" spans="1:4" ht="21" customHeight="1" x14ac:dyDescent="0.2">
      <c r="A2300" s="77"/>
      <c r="B2300" s="85"/>
      <c r="C2300" s="78"/>
      <c r="D2300" s="76"/>
    </row>
    <row r="2301" spans="1:4" ht="21" customHeight="1" x14ac:dyDescent="0.2">
      <c r="A2301" s="77"/>
      <c r="B2301" s="85"/>
      <c r="C2301" s="78"/>
      <c r="D2301" s="76"/>
    </row>
    <row r="2302" spans="1:4" ht="21" customHeight="1" x14ac:dyDescent="0.2">
      <c r="A2302" s="77"/>
      <c r="B2302" s="85"/>
      <c r="C2302" s="78"/>
      <c r="D2302" s="76"/>
    </row>
    <row r="2303" spans="1:4" ht="21" customHeight="1" x14ac:dyDescent="0.2">
      <c r="A2303" s="77"/>
      <c r="B2303" s="85"/>
      <c r="C2303" s="78"/>
      <c r="D2303" s="76"/>
    </row>
    <row r="2304" spans="1:4" ht="21" customHeight="1" x14ac:dyDescent="0.2">
      <c r="A2304" s="77"/>
      <c r="B2304" s="85"/>
      <c r="C2304" s="78"/>
      <c r="D2304" s="76"/>
    </row>
    <row r="2305" spans="1:4" ht="21" customHeight="1" x14ac:dyDescent="0.2">
      <c r="A2305" s="77"/>
      <c r="B2305" s="85"/>
      <c r="C2305" s="78"/>
      <c r="D2305" s="76"/>
    </row>
    <row r="2306" spans="1:4" ht="21" customHeight="1" x14ac:dyDescent="0.2">
      <c r="A2306" s="77"/>
      <c r="B2306" s="85"/>
      <c r="C2306" s="78"/>
      <c r="D2306" s="76"/>
    </row>
    <row r="2307" spans="1:4" ht="21" customHeight="1" x14ac:dyDescent="0.2">
      <c r="A2307" s="77"/>
      <c r="B2307" s="85"/>
      <c r="C2307" s="78"/>
      <c r="D2307" s="76"/>
    </row>
    <row r="2308" spans="1:4" ht="21" customHeight="1" x14ac:dyDescent="0.2">
      <c r="A2308" s="77"/>
      <c r="B2308" s="85"/>
      <c r="C2308" s="78"/>
      <c r="D2308" s="76"/>
    </row>
    <row r="2309" spans="1:4" ht="21" customHeight="1" x14ac:dyDescent="0.2">
      <c r="A2309" s="77"/>
      <c r="B2309" s="85"/>
      <c r="C2309" s="78"/>
      <c r="D2309" s="76"/>
    </row>
    <row r="2310" spans="1:4" ht="21" customHeight="1" x14ac:dyDescent="0.2">
      <c r="A2310" s="77"/>
      <c r="B2310" s="85"/>
      <c r="C2310" s="78"/>
      <c r="D2310" s="76"/>
    </row>
    <row r="2311" spans="1:4" ht="21" customHeight="1" x14ac:dyDescent="0.2">
      <c r="A2311" s="77"/>
      <c r="B2311" s="85"/>
      <c r="C2311" s="78"/>
      <c r="D2311" s="76"/>
    </row>
    <row r="2312" spans="1:4" ht="21" customHeight="1" x14ac:dyDescent="0.2">
      <c r="A2312" s="77"/>
      <c r="B2312" s="85"/>
      <c r="C2312" s="78"/>
      <c r="D2312" s="76"/>
    </row>
    <row r="2313" spans="1:4" ht="21" customHeight="1" x14ac:dyDescent="0.2">
      <c r="A2313" s="77"/>
      <c r="B2313" s="85"/>
      <c r="C2313" s="78"/>
      <c r="D2313" s="76"/>
    </row>
    <row r="2314" spans="1:4" ht="21" customHeight="1" x14ac:dyDescent="0.2">
      <c r="A2314" s="77"/>
      <c r="B2314" s="85"/>
      <c r="C2314" s="78"/>
      <c r="D2314" s="76"/>
    </row>
    <row r="2315" spans="1:4" ht="21" customHeight="1" x14ac:dyDescent="0.2">
      <c r="A2315" s="77"/>
      <c r="B2315" s="85"/>
      <c r="C2315" s="78"/>
      <c r="D2315" s="76"/>
    </row>
    <row r="2316" spans="1:4" ht="21" customHeight="1" x14ac:dyDescent="0.2">
      <c r="A2316" s="77"/>
      <c r="B2316" s="85"/>
      <c r="C2316" s="78"/>
      <c r="D2316" s="76"/>
    </row>
    <row r="2317" spans="1:4" ht="21" customHeight="1" x14ac:dyDescent="0.2">
      <c r="A2317" s="77"/>
      <c r="B2317" s="85"/>
      <c r="C2317" s="78"/>
      <c r="D2317" s="76"/>
    </row>
    <row r="2318" spans="1:4" ht="21" customHeight="1" x14ac:dyDescent="0.2">
      <c r="A2318" s="77"/>
      <c r="B2318" s="85"/>
      <c r="C2318" s="78"/>
      <c r="D2318" s="76"/>
    </row>
    <row r="2319" spans="1:4" ht="21" customHeight="1" x14ac:dyDescent="0.2">
      <c r="A2319" s="77"/>
      <c r="B2319" s="85"/>
      <c r="C2319" s="78"/>
      <c r="D2319" s="76"/>
    </row>
    <row r="2320" spans="1:4" ht="21" customHeight="1" x14ac:dyDescent="0.2">
      <c r="A2320" s="77"/>
      <c r="B2320" s="85"/>
      <c r="C2320" s="78"/>
      <c r="D2320" s="76"/>
    </row>
    <row r="2321" spans="1:4" ht="21" customHeight="1" x14ac:dyDescent="0.2">
      <c r="A2321" s="77"/>
      <c r="B2321" s="85"/>
      <c r="C2321" s="78"/>
      <c r="D2321" s="76"/>
    </row>
    <row r="2322" spans="1:4" ht="21" customHeight="1" x14ac:dyDescent="0.2">
      <c r="A2322" s="77"/>
      <c r="B2322" s="85"/>
      <c r="C2322" s="78"/>
      <c r="D2322" s="76"/>
    </row>
    <row r="2323" spans="1:4" ht="21" customHeight="1" x14ac:dyDescent="0.2">
      <c r="A2323" s="77"/>
      <c r="B2323" s="85"/>
      <c r="C2323" s="78"/>
      <c r="D2323" s="76"/>
    </row>
    <row r="2324" spans="1:4" ht="21" customHeight="1" x14ac:dyDescent="0.2">
      <c r="A2324" s="77"/>
      <c r="B2324" s="85"/>
      <c r="C2324" s="78"/>
      <c r="D2324" s="76"/>
    </row>
    <row r="2325" spans="1:4" ht="21" customHeight="1" x14ac:dyDescent="0.2">
      <c r="A2325" s="77"/>
      <c r="B2325" s="85"/>
      <c r="C2325" s="78"/>
      <c r="D2325" s="76"/>
    </row>
    <row r="2326" spans="1:4" ht="21" customHeight="1" x14ac:dyDescent="0.2">
      <c r="A2326" s="77"/>
      <c r="B2326" s="85"/>
      <c r="C2326" s="78"/>
      <c r="D2326" s="76"/>
    </row>
    <row r="2327" spans="1:4" ht="21" customHeight="1" x14ac:dyDescent="0.2">
      <c r="A2327" s="77"/>
      <c r="B2327" s="85"/>
      <c r="C2327" s="78"/>
      <c r="D2327" s="76"/>
    </row>
    <row r="2328" spans="1:4" ht="21" customHeight="1" x14ac:dyDescent="0.2">
      <c r="A2328" s="77"/>
      <c r="B2328" s="85"/>
      <c r="C2328" s="78"/>
      <c r="D2328" s="76"/>
    </row>
    <row r="2329" spans="1:4" ht="21" customHeight="1" x14ac:dyDescent="0.2">
      <c r="A2329" s="77"/>
      <c r="B2329" s="85"/>
      <c r="C2329" s="78"/>
      <c r="D2329" s="76"/>
    </row>
    <row r="2330" spans="1:4" ht="21" customHeight="1" x14ac:dyDescent="0.2">
      <c r="A2330" s="77"/>
      <c r="B2330" s="85"/>
      <c r="C2330" s="78"/>
      <c r="D2330" s="76"/>
    </row>
    <row r="2331" spans="1:4" ht="21" customHeight="1" x14ac:dyDescent="0.2">
      <c r="A2331" s="77"/>
      <c r="B2331" s="85"/>
      <c r="C2331" s="78"/>
      <c r="D2331" s="76"/>
    </row>
    <row r="2332" spans="1:4" ht="21" customHeight="1" x14ac:dyDescent="0.2">
      <c r="A2332" s="77"/>
      <c r="B2332" s="85"/>
      <c r="C2332" s="78"/>
      <c r="D2332" s="76"/>
    </row>
    <row r="2333" spans="1:4" ht="21" customHeight="1" x14ac:dyDescent="0.2">
      <c r="A2333" s="77"/>
      <c r="B2333" s="85"/>
      <c r="C2333" s="78"/>
      <c r="D2333" s="76"/>
    </row>
    <row r="2334" spans="1:4" ht="21" customHeight="1" x14ac:dyDescent="0.2">
      <c r="A2334" s="77"/>
      <c r="B2334" s="85"/>
      <c r="C2334" s="78"/>
      <c r="D2334" s="76"/>
    </row>
    <row r="2335" spans="1:4" ht="21" customHeight="1" x14ac:dyDescent="0.2">
      <c r="A2335" s="77"/>
      <c r="B2335" s="85"/>
      <c r="C2335" s="78"/>
      <c r="D2335" s="76"/>
    </row>
    <row r="2336" spans="1:4" ht="21" customHeight="1" x14ac:dyDescent="0.2">
      <c r="A2336" s="77"/>
      <c r="B2336" s="85"/>
      <c r="C2336" s="78"/>
      <c r="D2336" s="76"/>
    </row>
    <row r="2337" spans="1:4" ht="21" customHeight="1" x14ac:dyDescent="0.2">
      <c r="A2337" s="77"/>
      <c r="B2337" s="85"/>
      <c r="C2337" s="78"/>
      <c r="D2337" s="76"/>
    </row>
    <row r="2338" spans="1:4" ht="21" customHeight="1" x14ac:dyDescent="0.2">
      <c r="A2338" s="77"/>
      <c r="B2338" s="85"/>
      <c r="C2338" s="78"/>
      <c r="D2338" s="76"/>
    </row>
    <row r="2339" spans="1:4" ht="21" customHeight="1" x14ac:dyDescent="0.2">
      <c r="A2339" s="77"/>
      <c r="B2339" s="85"/>
      <c r="C2339" s="78"/>
      <c r="D2339" s="76"/>
    </row>
    <row r="2340" spans="1:4" ht="21" customHeight="1" x14ac:dyDescent="0.2">
      <c r="A2340" s="77"/>
      <c r="B2340" s="85"/>
      <c r="C2340" s="78"/>
      <c r="D2340" s="76"/>
    </row>
    <row r="2341" spans="1:4" ht="21" customHeight="1" x14ac:dyDescent="0.2">
      <c r="A2341" s="77"/>
      <c r="B2341" s="85"/>
      <c r="C2341" s="78"/>
      <c r="D2341" s="76"/>
    </row>
    <row r="2342" spans="1:4" ht="21" customHeight="1" x14ac:dyDescent="0.2">
      <c r="A2342" s="77"/>
      <c r="B2342" s="85"/>
      <c r="C2342" s="78"/>
      <c r="D2342" s="76"/>
    </row>
    <row r="2343" spans="1:4" ht="21" customHeight="1" x14ac:dyDescent="0.2">
      <c r="A2343" s="77"/>
      <c r="B2343" s="85"/>
      <c r="C2343" s="78"/>
      <c r="D2343" s="76"/>
    </row>
    <row r="2344" spans="1:4" ht="21" customHeight="1" x14ac:dyDescent="0.2">
      <c r="A2344" s="77"/>
      <c r="B2344" s="85"/>
      <c r="C2344" s="78"/>
      <c r="D2344" s="76"/>
    </row>
    <row r="2345" spans="1:4" ht="21" customHeight="1" x14ac:dyDescent="0.2">
      <c r="A2345" s="77"/>
      <c r="B2345" s="85"/>
      <c r="C2345" s="78"/>
      <c r="D2345" s="76"/>
    </row>
    <row r="2346" spans="1:4" ht="21" customHeight="1" x14ac:dyDescent="0.2">
      <c r="A2346" s="77"/>
      <c r="B2346" s="85"/>
      <c r="C2346" s="78"/>
      <c r="D2346" s="76"/>
    </row>
    <row r="2347" spans="1:4" ht="21" customHeight="1" x14ac:dyDescent="0.2">
      <c r="A2347" s="77"/>
      <c r="B2347" s="85"/>
      <c r="C2347" s="78"/>
      <c r="D2347" s="76"/>
    </row>
    <row r="2348" spans="1:4" ht="21" customHeight="1" x14ac:dyDescent="0.2">
      <c r="A2348" s="77"/>
      <c r="B2348" s="85"/>
      <c r="C2348" s="78"/>
      <c r="D2348" s="76"/>
    </row>
    <row r="2349" spans="1:4" ht="21" customHeight="1" x14ac:dyDescent="0.2">
      <c r="A2349" s="77"/>
      <c r="B2349" s="85"/>
      <c r="C2349" s="78"/>
      <c r="D2349" s="76"/>
    </row>
    <row r="2350" spans="1:4" ht="21" customHeight="1" x14ac:dyDescent="0.2">
      <c r="A2350" s="77"/>
      <c r="B2350" s="85"/>
      <c r="C2350" s="78"/>
      <c r="D2350" s="76"/>
    </row>
    <row r="2351" spans="1:4" ht="21" customHeight="1" x14ac:dyDescent="0.2">
      <c r="A2351" s="77"/>
      <c r="B2351" s="85"/>
      <c r="C2351" s="78"/>
      <c r="D2351" s="76"/>
    </row>
    <row r="2352" spans="1:4" ht="21" customHeight="1" x14ac:dyDescent="0.2">
      <c r="A2352" s="77"/>
      <c r="B2352" s="85"/>
      <c r="C2352" s="78"/>
      <c r="D2352" s="76"/>
    </row>
    <row r="2353" spans="1:4" ht="21" customHeight="1" x14ac:dyDescent="0.2">
      <c r="A2353" s="77"/>
      <c r="B2353" s="85"/>
      <c r="C2353" s="78"/>
      <c r="D2353" s="76"/>
    </row>
    <row r="2354" spans="1:4" ht="21" customHeight="1" x14ac:dyDescent="0.2">
      <c r="A2354" s="77"/>
      <c r="B2354" s="85"/>
      <c r="C2354" s="78"/>
      <c r="D2354" s="76"/>
    </row>
    <row r="2355" spans="1:4" ht="21" customHeight="1" x14ac:dyDescent="0.2">
      <c r="A2355" s="77"/>
      <c r="B2355" s="85"/>
      <c r="C2355" s="78"/>
      <c r="D2355" s="76"/>
    </row>
    <row r="2356" spans="1:4" ht="21" customHeight="1" x14ac:dyDescent="0.2">
      <c r="A2356" s="77"/>
      <c r="B2356" s="85"/>
      <c r="C2356" s="78"/>
      <c r="D2356" s="76"/>
    </row>
    <row r="2357" spans="1:4" ht="21" customHeight="1" x14ac:dyDescent="0.2">
      <c r="A2357" s="77"/>
      <c r="B2357" s="85"/>
      <c r="C2357" s="78"/>
      <c r="D2357" s="76"/>
    </row>
    <row r="2358" spans="1:4" ht="21" customHeight="1" x14ac:dyDescent="0.2">
      <c r="A2358" s="77"/>
      <c r="B2358" s="85"/>
      <c r="C2358" s="78"/>
      <c r="D2358" s="76"/>
    </row>
    <row r="2359" spans="1:4" ht="21" customHeight="1" x14ac:dyDescent="0.2">
      <c r="A2359" s="77"/>
      <c r="B2359" s="85"/>
      <c r="C2359" s="78"/>
      <c r="D2359" s="76"/>
    </row>
    <row r="2360" spans="1:4" ht="21" customHeight="1" x14ac:dyDescent="0.2">
      <c r="A2360" s="77"/>
      <c r="B2360" s="85"/>
      <c r="C2360" s="78"/>
      <c r="D2360" s="76"/>
    </row>
    <row r="2361" spans="1:4" ht="21" customHeight="1" x14ac:dyDescent="0.2">
      <c r="A2361" s="77"/>
      <c r="B2361" s="85"/>
      <c r="C2361" s="78"/>
      <c r="D2361" s="76"/>
    </row>
    <row r="2362" spans="1:4" ht="21" customHeight="1" x14ac:dyDescent="0.2">
      <c r="A2362" s="77"/>
      <c r="B2362" s="85"/>
      <c r="C2362" s="78"/>
      <c r="D2362" s="76"/>
    </row>
    <row r="2363" spans="1:4" ht="21" customHeight="1" x14ac:dyDescent="0.2">
      <c r="A2363" s="77"/>
      <c r="B2363" s="85"/>
      <c r="C2363" s="78"/>
      <c r="D2363" s="76"/>
    </row>
    <row r="2364" spans="1:4" ht="21" customHeight="1" x14ac:dyDescent="0.2">
      <c r="A2364" s="77"/>
      <c r="B2364" s="85"/>
      <c r="C2364" s="78"/>
      <c r="D2364" s="76"/>
    </row>
    <row r="2365" spans="1:4" ht="21" customHeight="1" x14ac:dyDescent="0.2">
      <c r="A2365" s="77"/>
      <c r="B2365" s="85"/>
      <c r="C2365" s="78"/>
      <c r="D2365" s="76"/>
    </row>
    <row r="2366" spans="1:4" ht="21" customHeight="1" x14ac:dyDescent="0.2">
      <c r="A2366" s="77"/>
      <c r="B2366" s="85"/>
      <c r="C2366" s="78"/>
      <c r="D2366" s="76"/>
    </row>
    <row r="2367" spans="1:4" ht="21" customHeight="1" x14ac:dyDescent="0.2">
      <c r="A2367" s="77"/>
      <c r="B2367" s="85"/>
      <c r="C2367" s="78"/>
      <c r="D2367" s="76"/>
    </row>
    <row r="2368" spans="1:4" ht="21" customHeight="1" x14ac:dyDescent="0.2">
      <c r="A2368" s="77"/>
      <c r="B2368" s="85"/>
      <c r="C2368" s="78"/>
      <c r="D2368" s="76"/>
    </row>
    <row r="2369" spans="1:4" ht="21" customHeight="1" x14ac:dyDescent="0.2">
      <c r="A2369" s="77"/>
      <c r="B2369" s="85"/>
      <c r="C2369" s="78"/>
      <c r="D2369" s="76"/>
    </row>
    <row r="2370" spans="1:4" ht="21" customHeight="1" x14ac:dyDescent="0.2">
      <c r="A2370" s="77"/>
      <c r="B2370" s="85"/>
      <c r="C2370" s="78"/>
      <c r="D2370" s="76"/>
    </row>
    <row r="2371" spans="1:4" ht="21" customHeight="1" x14ac:dyDescent="0.2">
      <c r="A2371" s="77"/>
      <c r="B2371" s="85"/>
      <c r="C2371" s="78"/>
      <c r="D2371" s="76"/>
    </row>
    <row r="2372" spans="1:4" ht="21" customHeight="1" x14ac:dyDescent="0.2">
      <c r="A2372" s="77"/>
      <c r="B2372" s="85"/>
      <c r="C2372" s="78"/>
      <c r="D2372" s="76"/>
    </row>
    <row r="2373" spans="1:4" ht="21" customHeight="1" x14ac:dyDescent="0.2">
      <c r="A2373" s="77"/>
      <c r="B2373" s="85"/>
      <c r="C2373" s="78"/>
      <c r="D2373" s="76"/>
    </row>
    <row r="2374" spans="1:4" ht="21" customHeight="1" x14ac:dyDescent="0.2">
      <c r="A2374" s="77"/>
      <c r="B2374" s="85"/>
      <c r="C2374" s="78"/>
      <c r="D2374" s="76"/>
    </row>
    <row r="2375" spans="1:4" ht="21" customHeight="1" x14ac:dyDescent="0.2">
      <c r="A2375" s="77"/>
      <c r="B2375" s="85"/>
      <c r="C2375" s="78"/>
      <c r="D2375" s="76"/>
    </row>
    <row r="2376" spans="1:4" ht="21" customHeight="1" x14ac:dyDescent="0.2">
      <c r="A2376" s="77"/>
      <c r="B2376" s="85"/>
      <c r="C2376" s="78"/>
      <c r="D2376" s="76"/>
    </row>
    <row r="2377" spans="1:4" ht="21" customHeight="1" x14ac:dyDescent="0.2">
      <c r="A2377" s="77"/>
      <c r="B2377" s="85"/>
      <c r="C2377" s="78"/>
      <c r="D2377" s="76"/>
    </row>
    <row r="2378" spans="1:4" ht="21" customHeight="1" x14ac:dyDescent="0.2">
      <c r="A2378" s="77"/>
      <c r="B2378" s="85"/>
      <c r="C2378" s="78"/>
      <c r="D2378" s="76"/>
    </row>
    <row r="2379" spans="1:4" ht="21" customHeight="1" x14ac:dyDescent="0.2">
      <c r="A2379" s="77"/>
      <c r="B2379" s="85"/>
      <c r="C2379" s="78"/>
      <c r="D2379" s="76"/>
    </row>
    <row r="2380" spans="1:4" ht="21" customHeight="1" x14ac:dyDescent="0.2">
      <c r="A2380" s="77"/>
      <c r="B2380" s="85"/>
      <c r="C2380" s="78"/>
      <c r="D2380" s="76"/>
    </row>
    <row r="2381" spans="1:4" ht="21" customHeight="1" x14ac:dyDescent="0.2">
      <c r="A2381" s="77"/>
      <c r="B2381" s="85"/>
      <c r="C2381" s="78"/>
      <c r="D2381" s="76"/>
    </row>
    <row r="2382" spans="1:4" ht="21" customHeight="1" x14ac:dyDescent="0.2">
      <c r="A2382" s="77"/>
      <c r="B2382" s="85"/>
      <c r="C2382" s="78"/>
      <c r="D2382" s="76"/>
    </row>
    <row r="2383" spans="1:4" ht="21" customHeight="1" x14ac:dyDescent="0.2">
      <c r="A2383" s="77"/>
      <c r="B2383" s="85"/>
      <c r="C2383" s="78"/>
      <c r="D2383" s="76"/>
    </row>
    <row r="2384" spans="1:4" ht="21" customHeight="1" x14ac:dyDescent="0.2">
      <c r="A2384" s="77"/>
      <c r="B2384" s="85"/>
      <c r="C2384" s="78"/>
      <c r="D2384" s="76"/>
    </row>
    <row r="2385" spans="1:4" ht="21" customHeight="1" x14ac:dyDescent="0.2">
      <c r="A2385" s="77"/>
      <c r="B2385" s="85"/>
      <c r="C2385" s="78"/>
      <c r="D2385" s="76"/>
    </row>
    <row r="2386" spans="1:4" ht="21" customHeight="1" x14ac:dyDescent="0.2">
      <c r="A2386" s="77"/>
      <c r="B2386" s="85"/>
      <c r="C2386" s="78"/>
      <c r="D2386" s="76"/>
    </row>
    <row r="2387" spans="1:4" ht="21" customHeight="1" x14ac:dyDescent="0.2">
      <c r="A2387" s="77"/>
      <c r="B2387" s="85"/>
      <c r="C2387" s="78"/>
      <c r="D2387" s="76"/>
    </row>
    <row r="2388" spans="1:4" ht="21" customHeight="1" x14ac:dyDescent="0.2">
      <c r="A2388" s="77"/>
      <c r="B2388" s="85"/>
      <c r="C2388" s="78"/>
      <c r="D2388" s="76"/>
    </row>
    <row r="2389" spans="1:4" ht="21" customHeight="1" x14ac:dyDescent="0.2">
      <c r="A2389" s="77"/>
      <c r="B2389" s="85"/>
      <c r="C2389" s="78"/>
      <c r="D2389" s="76"/>
    </row>
    <row r="2390" spans="1:4" ht="21" customHeight="1" x14ac:dyDescent="0.2">
      <c r="A2390" s="77"/>
      <c r="B2390" s="85"/>
      <c r="C2390" s="78"/>
      <c r="D2390" s="76"/>
    </row>
    <row r="2391" spans="1:4" ht="21" customHeight="1" x14ac:dyDescent="0.2">
      <c r="A2391" s="77"/>
      <c r="B2391" s="85"/>
      <c r="C2391" s="78"/>
      <c r="D2391" s="76"/>
    </row>
    <row r="2392" spans="1:4" ht="21" customHeight="1" x14ac:dyDescent="0.2">
      <c r="A2392" s="77"/>
      <c r="B2392" s="85"/>
      <c r="C2392" s="78"/>
      <c r="D2392" s="76"/>
    </row>
    <row r="2393" spans="1:4" ht="21" customHeight="1" x14ac:dyDescent="0.2">
      <c r="A2393" s="77"/>
      <c r="B2393" s="85"/>
      <c r="C2393" s="78"/>
      <c r="D2393" s="76"/>
    </row>
    <row r="2394" spans="1:4" ht="21" customHeight="1" x14ac:dyDescent="0.2">
      <c r="A2394" s="77"/>
      <c r="B2394" s="85"/>
      <c r="C2394" s="78"/>
      <c r="D2394" s="76"/>
    </row>
    <row r="2395" spans="1:4" ht="21" customHeight="1" x14ac:dyDescent="0.2">
      <c r="A2395" s="77"/>
      <c r="B2395" s="85"/>
      <c r="C2395" s="78"/>
      <c r="D2395" s="76"/>
    </row>
    <row r="2396" spans="1:4" ht="21" customHeight="1" x14ac:dyDescent="0.2">
      <c r="A2396" s="77"/>
      <c r="B2396" s="85"/>
      <c r="C2396" s="78"/>
      <c r="D2396" s="76"/>
    </row>
    <row r="2397" spans="1:4" ht="21" customHeight="1" x14ac:dyDescent="0.2">
      <c r="A2397" s="77"/>
      <c r="B2397" s="85"/>
      <c r="C2397" s="78"/>
      <c r="D2397" s="76"/>
    </row>
    <row r="2398" spans="1:4" ht="21" customHeight="1" x14ac:dyDescent="0.2">
      <c r="A2398" s="77"/>
      <c r="B2398" s="85"/>
      <c r="C2398" s="78"/>
      <c r="D2398" s="76"/>
    </row>
    <row r="2399" spans="1:4" ht="21" customHeight="1" x14ac:dyDescent="0.2">
      <c r="A2399" s="77"/>
      <c r="B2399" s="85"/>
      <c r="C2399" s="78"/>
      <c r="D2399" s="76"/>
    </row>
    <row r="2400" spans="1:4" ht="21" customHeight="1" x14ac:dyDescent="0.2">
      <c r="A2400" s="77"/>
      <c r="B2400" s="85"/>
      <c r="C2400" s="78"/>
      <c r="D2400" s="76"/>
    </row>
    <row r="2401" spans="1:4" ht="21" customHeight="1" x14ac:dyDescent="0.2">
      <c r="A2401" s="77"/>
      <c r="B2401" s="85"/>
      <c r="C2401" s="78"/>
      <c r="D2401" s="76"/>
    </row>
    <row r="2402" spans="1:4" ht="21" customHeight="1" x14ac:dyDescent="0.2">
      <c r="A2402" s="77"/>
      <c r="B2402" s="85"/>
      <c r="C2402" s="78"/>
      <c r="D2402" s="76"/>
    </row>
    <row r="2403" spans="1:4" ht="21" customHeight="1" x14ac:dyDescent="0.2">
      <c r="A2403" s="77"/>
      <c r="B2403" s="85"/>
      <c r="C2403" s="78"/>
      <c r="D2403" s="76"/>
    </row>
    <row r="2404" spans="1:4" ht="21" customHeight="1" x14ac:dyDescent="0.2">
      <c r="A2404" s="77"/>
      <c r="B2404" s="85"/>
      <c r="C2404" s="78"/>
      <c r="D2404" s="76"/>
    </row>
    <row r="2405" spans="1:4" ht="21" customHeight="1" x14ac:dyDescent="0.2">
      <c r="A2405" s="77"/>
      <c r="B2405" s="85"/>
      <c r="C2405" s="78"/>
      <c r="D2405" s="76"/>
    </row>
    <row r="2406" spans="1:4" ht="21" customHeight="1" x14ac:dyDescent="0.2">
      <c r="A2406" s="77"/>
      <c r="B2406" s="85"/>
      <c r="C2406" s="78"/>
      <c r="D2406" s="76"/>
    </row>
    <row r="2407" spans="1:4" ht="21" customHeight="1" x14ac:dyDescent="0.2">
      <c r="A2407" s="77"/>
      <c r="B2407" s="85"/>
      <c r="C2407" s="78"/>
      <c r="D2407" s="76"/>
    </row>
    <row r="2408" spans="1:4" ht="21" customHeight="1" x14ac:dyDescent="0.2">
      <c r="A2408" s="77"/>
      <c r="B2408" s="85"/>
      <c r="C2408" s="78"/>
      <c r="D2408" s="76"/>
    </row>
    <row r="2409" spans="1:4" ht="21" customHeight="1" x14ac:dyDescent="0.2">
      <c r="A2409" s="77"/>
      <c r="B2409" s="85"/>
      <c r="C2409" s="78"/>
      <c r="D2409" s="76"/>
    </row>
    <row r="2410" spans="1:4" ht="21" customHeight="1" x14ac:dyDescent="0.2">
      <c r="A2410" s="77"/>
      <c r="B2410" s="85"/>
      <c r="C2410" s="78"/>
      <c r="D2410" s="76"/>
    </row>
    <row r="2411" spans="1:4" ht="21" customHeight="1" x14ac:dyDescent="0.2">
      <c r="A2411" s="77"/>
      <c r="B2411" s="85"/>
      <c r="C2411" s="78"/>
      <c r="D2411" s="76"/>
    </row>
    <row r="2412" spans="1:4" ht="21" customHeight="1" x14ac:dyDescent="0.2">
      <c r="A2412" s="77"/>
      <c r="B2412" s="85"/>
      <c r="C2412" s="78"/>
      <c r="D2412" s="76"/>
    </row>
    <row r="2413" spans="1:4" ht="21" customHeight="1" x14ac:dyDescent="0.2">
      <c r="A2413" s="77"/>
      <c r="B2413" s="85"/>
      <c r="C2413" s="78"/>
      <c r="D2413" s="76"/>
    </row>
    <row r="2414" spans="1:4" ht="21" customHeight="1" x14ac:dyDescent="0.2">
      <c r="A2414" s="77"/>
      <c r="B2414" s="85"/>
      <c r="C2414" s="78"/>
      <c r="D2414" s="76"/>
    </row>
    <row r="2415" spans="1:4" ht="21" customHeight="1" x14ac:dyDescent="0.2">
      <c r="A2415" s="77"/>
      <c r="B2415" s="85"/>
      <c r="C2415" s="78"/>
      <c r="D2415" s="76"/>
    </row>
    <row r="2416" spans="1:4" ht="21" customHeight="1" x14ac:dyDescent="0.2">
      <c r="A2416" s="77"/>
      <c r="B2416" s="85"/>
      <c r="C2416" s="78"/>
      <c r="D2416" s="76"/>
    </row>
    <row r="2417" spans="1:4" ht="21" customHeight="1" x14ac:dyDescent="0.2">
      <c r="A2417" s="77"/>
      <c r="B2417" s="85"/>
      <c r="C2417" s="78"/>
      <c r="D2417" s="76"/>
    </row>
    <row r="2418" spans="1:4" ht="21" customHeight="1" x14ac:dyDescent="0.2">
      <c r="A2418" s="77"/>
      <c r="B2418" s="85"/>
      <c r="C2418" s="78"/>
      <c r="D2418" s="76"/>
    </row>
    <row r="2419" spans="1:4" ht="21" customHeight="1" x14ac:dyDescent="0.2">
      <c r="A2419" s="77"/>
      <c r="B2419" s="85"/>
      <c r="C2419" s="78"/>
      <c r="D2419" s="76"/>
    </row>
    <row r="2420" spans="1:4" ht="21" customHeight="1" x14ac:dyDescent="0.2">
      <c r="A2420" s="77"/>
      <c r="B2420" s="85"/>
      <c r="C2420" s="78"/>
      <c r="D2420" s="76"/>
    </row>
    <row r="2421" spans="1:4" ht="21" customHeight="1" x14ac:dyDescent="0.2">
      <c r="A2421" s="77"/>
      <c r="B2421" s="85"/>
      <c r="C2421" s="78"/>
      <c r="D2421" s="76"/>
    </row>
    <row r="2422" spans="1:4" ht="21" customHeight="1" x14ac:dyDescent="0.2">
      <c r="A2422" s="77"/>
      <c r="B2422" s="85"/>
      <c r="C2422" s="78"/>
      <c r="D2422" s="76"/>
    </row>
    <row r="2423" spans="1:4" ht="21" customHeight="1" x14ac:dyDescent="0.2">
      <c r="A2423" s="77"/>
      <c r="B2423" s="85"/>
      <c r="C2423" s="78"/>
      <c r="D2423" s="76"/>
    </row>
    <row r="2424" spans="1:4" ht="21" customHeight="1" x14ac:dyDescent="0.2">
      <c r="A2424" s="77"/>
      <c r="B2424" s="85"/>
      <c r="C2424" s="78"/>
      <c r="D2424" s="76"/>
    </row>
    <row r="2425" spans="1:4" ht="21" customHeight="1" x14ac:dyDescent="0.2">
      <c r="A2425" s="77"/>
      <c r="B2425" s="85"/>
      <c r="C2425" s="78"/>
      <c r="D2425" s="76"/>
    </row>
    <row r="2426" spans="1:4" ht="21" customHeight="1" x14ac:dyDescent="0.2">
      <c r="A2426" s="77"/>
      <c r="B2426" s="85"/>
      <c r="C2426" s="78"/>
      <c r="D2426" s="76"/>
    </row>
    <row r="2427" spans="1:4" ht="21" customHeight="1" x14ac:dyDescent="0.2">
      <c r="A2427" s="77"/>
      <c r="B2427" s="85"/>
      <c r="C2427" s="78"/>
      <c r="D2427" s="76"/>
    </row>
    <row r="2428" spans="1:4" ht="21" customHeight="1" x14ac:dyDescent="0.2">
      <c r="A2428" s="77"/>
      <c r="B2428" s="85"/>
      <c r="C2428" s="78"/>
      <c r="D2428" s="76"/>
    </row>
    <row r="2429" spans="1:4" ht="21" customHeight="1" x14ac:dyDescent="0.2">
      <c r="A2429" s="77"/>
      <c r="B2429" s="85"/>
      <c r="C2429" s="78"/>
      <c r="D2429" s="76"/>
    </row>
    <row r="2430" spans="1:4" ht="21" customHeight="1" x14ac:dyDescent="0.2">
      <c r="A2430" s="77"/>
      <c r="B2430" s="85"/>
      <c r="C2430" s="78"/>
      <c r="D2430" s="76"/>
    </row>
    <row r="2431" spans="1:4" ht="21" customHeight="1" x14ac:dyDescent="0.2">
      <c r="A2431" s="77"/>
      <c r="B2431" s="85"/>
      <c r="C2431" s="78"/>
      <c r="D2431" s="76"/>
    </row>
    <row r="2432" spans="1:4" ht="21" customHeight="1" x14ac:dyDescent="0.2">
      <c r="A2432" s="77"/>
      <c r="B2432" s="85"/>
      <c r="C2432" s="78"/>
      <c r="D2432" s="76"/>
    </row>
    <row r="2433" spans="1:4" ht="21" customHeight="1" x14ac:dyDescent="0.2">
      <c r="A2433" s="77"/>
      <c r="B2433" s="85"/>
      <c r="C2433" s="78"/>
      <c r="D2433" s="76"/>
    </row>
    <row r="2434" spans="1:4" ht="21" customHeight="1" x14ac:dyDescent="0.2">
      <c r="A2434" s="77"/>
      <c r="B2434" s="85"/>
      <c r="C2434" s="78"/>
      <c r="D2434" s="76"/>
    </row>
    <row r="2435" spans="1:4" ht="21" customHeight="1" x14ac:dyDescent="0.2">
      <c r="A2435" s="77"/>
      <c r="B2435" s="85"/>
      <c r="C2435" s="78"/>
      <c r="D2435" s="76"/>
    </row>
    <row r="2436" spans="1:4" ht="21" customHeight="1" x14ac:dyDescent="0.2">
      <c r="A2436" s="77"/>
      <c r="B2436" s="85"/>
      <c r="C2436" s="78"/>
      <c r="D2436" s="76"/>
    </row>
    <row r="2437" spans="1:4" ht="21" customHeight="1" x14ac:dyDescent="0.2">
      <c r="A2437" s="77"/>
      <c r="B2437" s="85"/>
      <c r="C2437" s="78"/>
      <c r="D2437" s="76"/>
    </row>
    <row r="2438" spans="1:4" ht="21" customHeight="1" x14ac:dyDescent="0.2">
      <c r="A2438" s="77"/>
      <c r="B2438" s="85"/>
      <c r="C2438" s="78"/>
      <c r="D2438" s="76"/>
    </row>
    <row r="2439" spans="1:4" ht="21" customHeight="1" x14ac:dyDescent="0.2">
      <c r="A2439" s="77"/>
      <c r="B2439" s="85"/>
      <c r="C2439" s="78"/>
      <c r="D2439" s="76"/>
    </row>
    <row r="2440" spans="1:4" ht="21" customHeight="1" x14ac:dyDescent="0.2">
      <c r="A2440" s="77"/>
      <c r="B2440" s="85"/>
      <c r="C2440" s="78"/>
      <c r="D2440" s="76"/>
    </row>
    <row r="2441" spans="1:4" ht="21" customHeight="1" x14ac:dyDescent="0.2">
      <c r="A2441" s="77"/>
      <c r="B2441" s="85"/>
      <c r="C2441" s="78"/>
      <c r="D2441" s="76"/>
    </row>
    <row r="2442" spans="1:4" ht="21" customHeight="1" x14ac:dyDescent="0.2">
      <c r="A2442" s="77"/>
      <c r="B2442" s="85"/>
      <c r="C2442" s="78"/>
      <c r="D2442" s="76"/>
    </row>
    <row r="2443" spans="1:4" ht="21" customHeight="1" x14ac:dyDescent="0.2">
      <c r="A2443" s="77"/>
      <c r="B2443" s="85"/>
      <c r="C2443" s="78"/>
      <c r="D2443" s="76"/>
    </row>
    <row r="2444" spans="1:4" ht="21" customHeight="1" x14ac:dyDescent="0.2">
      <c r="A2444" s="77"/>
      <c r="B2444" s="85"/>
      <c r="C2444" s="78"/>
      <c r="D2444" s="76"/>
    </row>
    <row r="2445" spans="1:4" ht="21" customHeight="1" x14ac:dyDescent="0.2">
      <c r="A2445" s="77"/>
      <c r="B2445" s="85"/>
      <c r="C2445" s="78"/>
      <c r="D2445" s="76"/>
    </row>
    <row r="2446" spans="1:4" ht="21" customHeight="1" x14ac:dyDescent="0.2">
      <c r="A2446" s="77"/>
      <c r="B2446" s="85"/>
      <c r="C2446" s="78"/>
      <c r="D2446" s="76"/>
    </row>
    <row r="2447" spans="1:4" ht="21" customHeight="1" x14ac:dyDescent="0.2">
      <c r="A2447" s="77"/>
      <c r="B2447" s="85"/>
      <c r="C2447" s="78"/>
      <c r="D2447" s="76"/>
    </row>
    <row r="2448" spans="1:4" ht="21" customHeight="1" x14ac:dyDescent="0.2">
      <c r="A2448" s="77"/>
      <c r="B2448" s="85"/>
      <c r="C2448" s="78"/>
      <c r="D2448" s="76"/>
    </row>
    <row r="2449" spans="1:4" ht="21" customHeight="1" x14ac:dyDescent="0.2">
      <c r="A2449" s="77"/>
      <c r="B2449" s="85"/>
      <c r="C2449" s="78"/>
      <c r="D2449" s="76"/>
    </row>
    <row r="2450" spans="1:4" ht="21" customHeight="1" x14ac:dyDescent="0.2">
      <c r="A2450" s="77"/>
      <c r="B2450" s="85"/>
      <c r="C2450" s="78"/>
      <c r="D2450" s="76"/>
    </row>
    <row r="2451" spans="1:4" ht="21" customHeight="1" x14ac:dyDescent="0.2">
      <c r="A2451" s="77"/>
      <c r="B2451" s="85"/>
      <c r="C2451" s="78"/>
      <c r="D2451" s="76"/>
    </row>
    <row r="2452" spans="1:4" ht="21" customHeight="1" x14ac:dyDescent="0.2">
      <c r="A2452" s="77"/>
      <c r="B2452" s="85"/>
      <c r="C2452" s="78"/>
      <c r="D2452" s="76"/>
    </row>
    <row r="2453" spans="1:4" ht="21" customHeight="1" x14ac:dyDescent="0.2">
      <c r="A2453" s="77"/>
      <c r="B2453" s="85"/>
      <c r="C2453" s="78"/>
      <c r="D2453" s="76"/>
    </row>
    <row r="2454" spans="1:4" ht="21" customHeight="1" x14ac:dyDescent="0.2">
      <c r="A2454" s="77"/>
      <c r="B2454" s="85"/>
      <c r="C2454" s="78"/>
      <c r="D2454" s="76"/>
    </row>
    <row r="2455" spans="1:4" ht="21" customHeight="1" x14ac:dyDescent="0.2">
      <c r="A2455" s="77"/>
      <c r="B2455" s="85"/>
      <c r="C2455" s="78"/>
      <c r="D2455" s="76"/>
    </row>
    <row r="2456" spans="1:4" ht="21" customHeight="1" x14ac:dyDescent="0.2">
      <c r="A2456" s="77"/>
      <c r="B2456" s="85"/>
      <c r="C2456" s="78"/>
      <c r="D2456" s="76"/>
    </row>
    <row r="2457" spans="1:4" ht="21" customHeight="1" x14ac:dyDescent="0.2">
      <c r="A2457" s="77"/>
      <c r="B2457" s="85"/>
      <c r="C2457" s="78"/>
      <c r="D2457" s="76"/>
    </row>
    <row r="2458" spans="1:4" ht="21" customHeight="1" x14ac:dyDescent="0.2">
      <c r="A2458" s="77"/>
      <c r="B2458" s="85"/>
      <c r="C2458" s="78"/>
      <c r="D2458" s="76"/>
    </row>
    <row r="2459" spans="1:4" ht="21" customHeight="1" x14ac:dyDescent="0.2">
      <c r="A2459" s="77"/>
      <c r="B2459" s="85"/>
      <c r="C2459" s="78"/>
      <c r="D2459" s="76"/>
    </row>
    <row r="2460" spans="1:4" ht="21" customHeight="1" x14ac:dyDescent="0.2">
      <c r="A2460" s="77"/>
      <c r="B2460" s="85"/>
      <c r="C2460" s="78"/>
      <c r="D2460" s="76"/>
    </row>
    <row r="2461" spans="1:4" ht="21" customHeight="1" x14ac:dyDescent="0.2">
      <c r="A2461" s="77"/>
      <c r="B2461" s="85"/>
      <c r="C2461" s="78"/>
      <c r="D2461" s="76"/>
    </row>
    <row r="2462" spans="1:4" ht="21" customHeight="1" x14ac:dyDescent="0.2">
      <c r="A2462" s="77"/>
      <c r="B2462" s="85"/>
      <c r="C2462" s="78"/>
      <c r="D2462" s="76"/>
    </row>
    <row r="2463" spans="1:4" ht="21" customHeight="1" x14ac:dyDescent="0.2">
      <c r="A2463" s="77"/>
      <c r="B2463" s="85"/>
      <c r="C2463" s="78"/>
      <c r="D2463" s="76"/>
    </row>
    <row r="2464" spans="1:4" ht="21" customHeight="1" x14ac:dyDescent="0.2">
      <c r="A2464" s="77"/>
      <c r="B2464" s="85"/>
      <c r="C2464" s="78"/>
      <c r="D2464" s="76"/>
    </row>
    <row r="2465" spans="1:4" ht="21" customHeight="1" x14ac:dyDescent="0.2">
      <c r="A2465" s="77"/>
      <c r="B2465" s="85"/>
      <c r="C2465" s="78"/>
      <c r="D2465" s="76"/>
    </row>
    <row r="2466" spans="1:4" ht="21" customHeight="1" x14ac:dyDescent="0.2">
      <c r="A2466" s="77"/>
      <c r="B2466" s="85"/>
      <c r="C2466" s="78"/>
      <c r="D2466" s="76"/>
    </row>
    <row r="2467" spans="1:4" ht="21" customHeight="1" x14ac:dyDescent="0.2">
      <c r="A2467" s="77"/>
      <c r="B2467" s="85"/>
      <c r="C2467" s="78"/>
      <c r="D2467" s="76"/>
    </row>
    <row r="2468" spans="1:4" ht="21" customHeight="1" x14ac:dyDescent="0.2">
      <c r="A2468" s="77"/>
      <c r="B2468" s="85"/>
      <c r="C2468" s="78"/>
      <c r="D2468" s="76"/>
    </row>
    <row r="2469" spans="1:4" ht="21" customHeight="1" x14ac:dyDescent="0.2">
      <c r="A2469" s="77"/>
      <c r="B2469" s="85"/>
      <c r="C2469" s="78"/>
      <c r="D2469" s="76"/>
    </row>
    <row r="2470" spans="1:4" ht="21" customHeight="1" x14ac:dyDescent="0.2">
      <c r="A2470" s="77"/>
      <c r="B2470" s="85"/>
      <c r="C2470" s="78"/>
      <c r="D2470" s="76"/>
    </row>
    <row r="2471" spans="1:4" ht="21" customHeight="1" x14ac:dyDescent="0.2">
      <c r="A2471" s="77"/>
      <c r="B2471" s="85"/>
      <c r="C2471" s="78"/>
      <c r="D2471" s="76"/>
    </row>
    <row r="2472" spans="1:4" ht="21" customHeight="1" x14ac:dyDescent="0.2">
      <c r="A2472" s="77"/>
      <c r="B2472" s="85"/>
      <c r="C2472" s="78"/>
      <c r="D2472" s="76"/>
    </row>
    <row r="2473" spans="1:4" ht="21" customHeight="1" x14ac:dyDescent="0.2">
      <c r="A2473" s="77"/>
      <c r="B2473" s="85"/>
      <c r="C2473" s="78"/>
      <c r="D2473" s="76"/>
    </row>
    <row r="2474" spans="1:4" ht="21" customHeight="1" x14ac:dyDescent="0.2">
      <c r="A2474" s="77"/>
      <c r="B2474" s="85"/>
      <c r="C2474" s="78"/>
      <c r="D2474" s="76"/>
    </row>
    <row r="2475" spans="1:4" ht="21" customHeight="1" x14ac:dyDescent="0.2">
      <c r="A2475" s="77"/>
      <c r="B2475" s="85"/>
      <c r="C2475" s="78"/>
      <c r="D2475" s="76"/>
    </row>
    <row r="2476" spans="1:4" ht="21" customHeight="1" x14ac:dyDescent="0.2">
      <c r="A2476" s="77"/>
      <c r="B2476" s="85"/>
      <c r="C2476" s="78"/>
      <c r="D2476" s="76"/>
    </row>
    <row r="2477" spans="1:4" ht="21" customHeight="1" x14ac:dyDescent="0.2">
      <c r="A2477" s="77"/>
      <c r="B2477" s="85"/>
      <c r="C2477" s="78"/>
      <c r="D2477" s="76"/>
    </row>
    <row r="2478" spans="1:4" ht="21" customHeight="1" x14ac:dyDescent="0.2">
      <c r="A2478" s="77"/>
      <c r="B2478" s="85"/>
      <c r="C2478" s="78"/>
      <c r="D2478" s="76"/>
    </row>
    <row r="2479" spans="1:4" ht="21" customHeight="1" x14ac:dyDescent="0.2">
      <c r="A2479" s="77"/>
      <c r="B2479" s="85"/>
      <c r="C2479" s="78"/>
      <c r="D2479" s="76"/>
    </row>
    <row r="2480" spans="1:4" ht="21" customHeight="1" x14ac:dyDescent="0.2">
      <c r="A2480" s="77"/>
      <c r="B2480" s="85"/>
      <c r="C2480" s="78"/>
      <c r="D2480" s="76"/>
    </row>
    <row r="2481" spans="1:4" ht="21" customHeight="1" x14ac:dyDescent="0.2">
      <c r="A2481" s="77"/>
      <c r="B2481" s="85"/>
      <c r="C2481" s="78"/>
      <c r="D2481" s="76"/>
    </row>
    <row r="2482" spans="1:4" ht="21" customHeight="1" x14ac:dyDescent="0.2">
      <c r="A2482" s="77"/>
      <c r="B2482" s="85"/>
      <c r="C2482" s="78"/>
      <c r="D2482" s="76"/>
    </row>
    <row r="2483" spans="1:4" ht="21" customHeight="1" x14ac:dyDescent="0.2">
      <c r="A2483" s="77"/>
      <c r="B2483" s="85"/>
      <c r="C2483" s="78"/>
      <c r="D2483" s="76"/>
    </row>
    <row r="2484" spans="1:4" ht="21" customHeight="1" x14ac:dyDescent="0.2">
      <c r="A2484" s="77"/>
      <c r="B2484" s="85"/>
      <c r="C2484" s="78"/>
      <c r="D2484" s="76"/>
    </row>
    <row r="2485" spans="1:4" ht="21" customHeight="1" x14ac:dyDescent="0.2">
      <c r="A2485" s="77"/>
      <c r="B2485" s="85"/>
      <c r="C2485" s="78"/>
      <c r="D2485" s="76"/>
    </row>
    <row r="2486" spans="1:4" ht="21" customHeight="1" x14ac:dyDescent="0.2">
      <c r="A2486" s="77"/>
      <c r="B2486" s="85"/>
      <c r="C2486" s="78"/>
      <c r="D2486" s="76"/>
    </row>
    <row r="2487" spans="1:4" ht="21" customHeight="1" x14ac:dyDescent="0.2">
      <c r="A2487" s="77"/>
      <c r="B2487" s="85"/>
      <c r="C2487" s="78"/>
      <c r="D2487" s="76"/>
    </row>
    <row r="2488" spans="1:4" ht="21" customHeight="1" x14ac:dyDescent="0.2">
      <c r="A2488" s="77"/>
      <c r="B2488" s="85"/>
      <c r="C2488" s="78"/>
      <c r="D2488" s="76"/>
    </row>
    <row r="2489" spans="1:4" ht="21" customHeight="1" x14ac:dyDescent="0.2">
      <c r="A2489" s="77"/>
      <c r="B2489" s="85"/>
      <c r="C2489" s="78"/>
      <c r="D2489" s="76"/>
    </row>
    <row r="2490" spans="1:4" ht="21" customHeight="1" x14ac:dyDescent="0.2">
      <c r="A2490" s="77"/>
      <c r="B2490" s="85"/>
      <c r="C2490" s="78"/>
      <c r="D2490" s="76"/>
    </row>
    <row r="2491" spans="1:4" ht="21" customHeight="1" x14ac:dyDescent="0.2">
      <c r="A2491" s="77"/>
      <c r="B2491" s="85"/>
      <c r="C2491" s="78"/>
      <c r="D2491" s="76"/>
    </row>
    <row r="2492" spans="1:4" ht="21" customHeight="1" x14ac:dyDescent="0.2">
      <c r="A2492" s="77"/>
      <c r="B2492" s="85"/>
      <c r="C2492" s="78"/>
      <c r="D2492" s="76"/>
    </row>
    <row r="2493" spans="1:4" ht="21" customHeight="1" x14ac:dyDescent="0.2">
      <c r="A2493" s="77"/>
      <c r="B2493" s="85"/>
      <c r="C2493" s="78"/>
      <c r="D2493" s="76"/>
    </row>
    <row r="2494" spans="1:4" ht="21" customHeight="1" x14ac:dyDescent="0.2">
      <c r="A2494" s="77"/>
      <c r="B2494" s="85"/>
      <c r="C2494" s="78"/>
      <c r="D2494" s="76"/>
    </row>
    <row r="2495" spans="1:4" ht="21" customHeight="1" x14ac:dyDescent="0.2">
      <c r="A2495" s="77"/>
      <c r="B2495" s="85"/>
      <c r="C2495" s="78"/>
      <c r="D2495" s="76"/>
    </row>
    <row r="2496" spans="1:4" ht="21" customHeight="1" x14ac:dyDescent="0.2">
      <c r="A2496" s="77"/>
      <c r="B2496" s="85"/>
      <c r="C2496" s="78"/>
      <c r="D2496" s="76"/>
    </row>
    <row r="2497" spans="1:4" ht="21" customHeight="1" x14ac:dyDescent="0.2">
      <c r="A2497" s="77"/>
      <c r="B2497" s="85"/>
      <c r="C2497" s="78"/>
      <c r="D2497" s="76"/>
    </row>
    <row r="2498" spans="1:4" ht="21" customHeight="1" x14ac:dyDescent="0.2">
      <c r="A2498" s="77"/>
      <c r="B2498" s="85"/>
      <c r="C2498" s="78"/>
      <c r="D2498" s="76"/>
    </row>
    <row r="2499" spans="1:4" ht="21" customHeight="1" x14ac:dyDescent="0.2">
      <c r="A2499" s="77"/>
      <c r="B2499" s="85"/>
      <c r="C2499" s="78"/>
      <c r="D2499" s="76"/>
    </row>
    <row r="2500" spans="1:4" ht="21" customHeight="1" x14ac:dyDescent="0.2">
      <c r="A2500" s="77"/>
      <c r="B2500" s="85"/>
      <c r="C2500" s="78"/>
      <c r="D2500" s="76"/>
    </row>
    <row r="2501" spans="1:4" ht="21" customHeight="1" x14ac:dyDescent="0.2">
      <c r="A2501" s="77"/>
      <c r="B2501" s="85"/>
      <c r="C2501" s="78"/>
      <c r="D2501" s="76"/>
    </row>
    <row r="2502" spans="1:4" ht="21" customHeight="1" x14ac:dyDescent="0.2">
      <c r="A2502" s="77"/>
      <c r="B2502" s="85"/>
      <c r="C2502" s="78"/>
      <c r="D2502" s="76"/>
    </row>
    <row r="2503" spans="1:4" ht="21" customHeight="1" x14ac:dyDescent="0.2">
      <c r="A2503" s="77"/>
      <c r="B2503" s="85"/>
      <c r="C2503" s="78"/>
      <c r="D2503" s="76"/>
    </row>
    <row r="2504" spans="1:4" ht="21" customHeight="1" x14ac:dyDescent="0.2">
      <c r="A2504" s="77"/>
      <c r="B2504" s="85"/>
      <c r="C2504" s="78"/>
      <c r="D2504" s="76"/>
    </row>
    <row r="2505" spans="1:4" ht="21" customHeight="1" x14ac:dyDescent="0.2">
      <c r="A2505" s="77"/>
      <c r="B2505" s="85"/>
      <c r="C2505" s="78"/>
      <c r="D2505" s="76"/>
    </row>
    <row r="2506" spans="1:4" ht="21" customHeight="1" x14ac:dyDescent="0.2">
      <c r="A2506" s="77"/>
      <c r="B2506" s="85"/>
      <c r="C2506" s="78"/>
      <c r="D2506" s="76"/>
    </row>
    <row r="2507" spans="1:4" ht="21" customHeight="1" x14ac:dyDescent="0.2">
      <c r="A2507" s="77"/>
      <c r="B2507" s="85"/>
      <c r="C2507" s="78"/>
      <c r="D2507" s="76"/>
    </row>
    <row r="2508" spans="1:4" ht="21" customHeight="1" x14ac:dyDescent="0.2">
      <c r="A2508" s="77"/>
      <c r="B2508" s="85"/>
      <c r="C2508" s="78"/>
      <c r="D2508" s="76"/>
    </row>
    <row r="2509" spans="1:4" ht="21" customHeight="1" x14ac:dyDescent="0.2">
      <c r="A2509" s="77"/>
      <c r="B2509" s="85"/>
      <c r="C2509" s="78"/>
      <c r="D2509" s="76"/>
    </row>
    <row r="2510" spans="1:4" ht="21" customHeight="1" x14ac:dyDescent="0.2">
      <c r="A2510" s="77"/>
      <c r="B2510" s="85"/>
      <c r="C2510" s="78"/>
      <c r="D2510" s="76"/>
    </row>
    <row r="2511" spans="1:4" ht="21" customHeight="1" x14ac:dyDescent="0.2">
      <c r="A2511" s="77"/>
      <c r="B2511" s="85"/>
      <c r="C2511" s="78"/>
      <c r="D2511" s="76"/>
    </row>
    <row r="2512" spans="1:4" ht="21" customHeight="1" x14ac:dyDescent="0.2">
      <c r="A2512" s="77"/>
      <c r="B2512" s="85"/>
      <c r="C2512" s="78"/>
      <c r="D2512" s="76"/>
    </row>
    <row r="2513" spans="1:4" ht="21" customHeight="1" x14ac:dyDescent="0.2">
      <c r="A2513" s="77"/>
      <c r="B2513" s="85"/>
      <c r="C2513" s="78"/>
      <c r="D2513" s="76"/>
    </row>
    <row r="2514" spans="1:4" ht="21" customHeight="1" x14ac:dyDescent="0.2">
      <c r="A2514" s="77"/>
      <c r="B2514" s="85"/>
      <c r="C2514" s="78"/>
      <c r="D2514" s="76"/>
    </row>
    <row r="2515" spans="1:4" ht="21" customHeight="1" x14ac:dyDescent="0.2">
      <c r="A2515" s="77"/>
      <c r="B2515" s="85"/>
      <c r="C2515" s="78"/>
      <c r="D2515" s="76"/>
    </row>
    <row r="2516" spans="1:4" ht="21" customHeight="1" x14ac:dyDescent="0.2">
      <c r="A2516" s="77"/>
      <c r="B2516" s="85"/>
      <c r="C2516" s="78"/>
      <c r="D2516" s="76"/>
    </row>
    <row r="2517" spans="1:4" ht="21" customHeight="1" x14ac:dyDescent="0.2">
      <c r="A2517" s="77"/>
      <c r="B2517" s="85"/>
      <c r="C2517" s="78"/>
      <c r="D2517" s="76"/>
    </row>
    <row r="2518" spans="1:4" ht="21" customHeight="1" x14ac:dyDescent="0.2">
      <c r="A2518" s="77"/>
      <c r="B2518" s="85"/>
      <c r="C2518" s="78"/>
      <c r="D2518" s="76"/>
    </row>
    <row r="2519" spans="1:4" ht="21" customHeight="1" x14ac:dyDescent="0.2">
      <c r="A2519" s="77"/>
      <c r="B2519" s="85"/>
      <c r="C2519" s="78"/>
      <c r="D2519" s="76"/>
    </row>
    <row r="2520" spans="1:4" ht="21" customHeight="1" x14ac:dyDescent="0.2">
      <c r="A2520" s="77"/>
      <c r="B2520" s="85"/>
      <c r="C2520" s="78"/>
      <c r="D2520" s="76"/>
    </row>
    <row r="2521" spans="1:4" ht="21" customHeight="1" x14ac:dyDescent="0.2">
      <c r="A2521" s="77"/>
      <c r="B2521" s="85"/>
      <c r="C2521" s="78"/>
      <c r="D2521" s="76"/>
    </row>
    <row r="2522" spans="1:4" ht="21" customHeight="1" x14ac:dyDescent="0.2">
      <c r="A2522" s="77"/>
      <c r="B2522" s="85"/>
      <c r="C2522" s="78"/>
      <c r="D2522" s="76"/>
    </row>
    <row r="2523" spans="1:4" ht="21" customHeight="1" x14ac:dyDescent="0.2">
      <c r="A2523" s="77"/>
      <c r="B2523" s="85"/>
      <c r="C2523" s="78"/>
      <c r="D2523" s="76"/>
    </row>
    <row r="2524" spans="1:4" ht="21" customHeight="1" x14ac:dyDescent="0.2">
      <c r="A2524" s="77"/>
      <c r="B2524" s="85"/>
      <c r="C2524" s="78"/>
      <c r="D2524" s="76"/>
    </row>
    <row r="2525" spans="1:4" ht="21" customHeight="1" x14ac:dyDescent="0.2">
      <c r="A2525" s="77"/>
      <c r="B2525" s="85"/>
      <c r="C2525" s="78"/>
      <c r="D2525" s="76"/>
    </row>
    <row r="2526" spans="1:4" ht="21" customHeight="1" x14ac:dyDescent="0.2">
      <c r="A2526" s="77"/>
      <c r="B2526" s="85"/>
      <c r="C2526" s="78"/>
      <c r="D2526" s="76"/>
    </row>
    <row r="2527" spans="1:4" ht="21" customHeight="1" x14ac:dyDescent="0.2">
      <c r="A2527" s="77"/>
      <c r="B2527" s="85"/>
      <c r="C2527" s="78"/>
      <c r="D2527" s="76"/>
    </row>
    <row r="2528" spans="1:4" ht="21" customHeight="1" x14ac:dyDescent="0.2">
      <c r="A2528" s="77"/>
      <c r="B2528" s="85"/>
      <c r="C2528" s="78"/>
      <c r="D2528" s="76"/>
    </row>
    <row r="2529" spans="1:4" ht="21" customHeight="1" x14ac:dyDescent="0.2">
      <c r="A2529" s="77"/>
      <c r="B2529" s="85"/>
      <c r="C2529" s="78"/>
      <c r="D2529" s="76"/>
    </row>
    <row r="2530" spans="1:4" ht="21" customHeight="1" x14ac:dyDescent="0.2">
      <c r="A2530" s="77"/>
      <c r="B2530" s="85"/>
      <c r="C2530" s="78"/>
      <c r="D2530" s="76"/>
    </row>
    <row r="2531" spans="1:4" ht="21" customHeight="1" x14ac:dyDescent="0.2">
      <c r="A2531" s="77"/>
      <c r="B2531" s="85"/>
      <c r="C2531" s="78"/>
      <c r="D2531" s="76"/>
    </row>
    <row r="2532" spans="1:4" ht="21" customHeight="1" x14ac:dyDescent="0.2">
      <c r="A2532" s="77"/>
      <c r="B2532" s="85"/>
      <c r="C2532" s="78"/>
      <c r="D2532" s="76"/>
    </row>
    <row r="2533" spans="1:4" ht="21" customHeight="1" x14ac:dyDescent="0.2">
      <c r="A2533" s="77"/>
      <c r="B2533" s="85"/>
      <c r="C2533" s="78"/>
      <c r="D2533" s="76"/>
    </row>
    <row r="2534" spans="1:4" ht="21" customHeight="1" x14ac:dyDescent="0.2">
      <c r="A2534" s="77"/>
      <c r="B2534" s="85"/>
      <c r="C2534" s="78"/>
      <c r="D2534" s="76"/>
    </row>
    <row r="2535" spans="1:4" ht="21" customHeight="1" x14ac:dyDescent="0.2">
      <c r="A2535" s="77"/>
      <c r="B2535" s="85"/>
      <c r="C2535" s="78"/>
      <c r="D2535" s="76"/>
    </row>
    <row r="2536" spans="1:4" ht="21" customHeight="1" x14ac:dyDescent="0.2">
      <c r="A2536" s="77"/>
      <c r="B2536" s="85"/>
      <c r="C2536" s="78"/>
      <c r="D2536" s="76"/>
    </row>
    <row r="2537" spans="1:4" ht="21" customHeight="1" x14ac:dyDescent="0.2">
      <c r="A2537" s="77"/>
      <c r="B2537" s="85"/>
      <c r="C2537" s="78"/>
      <c r="D2537" s="76"/>
    </row>
    <row r="2538" spans="1:4" ht="21" customHeight="1" x14ac:dyDescent="0.2">
      <c r="A2538" s="77"/>
      <c r="B2538" s="85"/>
      <c r="C2538" s="78"/>
      <c r="D2538" s="76"/>
    </row>
    <row r="2539" spans="1:4" ht="21" customHeight="1" x14ac:dyDescent="0.2">
      <c r="A2539" s="77"/>
      <c r="B2539" s="85"/>
      <c r="C2539" s="78"/>
      <c r="D2539" s="76"/>
    </row>
    <row r="2540" spans="1:4" ht="21" customHeight="1" x14ac:dyDescent="0.2">
      <c r="A2540" s="77"/>
      <c r="B2540" s="85"/>
      <c r="C2540" s="78"/>
      <c r="D2540" s="76"/>
    </row>
    <row r="2541" spans="1:4" ht="21" customHeight="1" x14ac:dyDescent="0.2">
      <c r="A2541" s="77"/>
      <c r="B2541" s="85"/>
      <c r="C2541" s="78"/>
      <c r="D2541" s="76"/>
    </row>
    <row r="2542" spans="1:4" ht="21" customHeight="1" x14ac:dyDescent="0.2">
      <c r="A2542" s="77"/>
      <c r="B2542" s="85"/>
      <c r="C2542" s="78"/>
      <c r="D2542" s="76"/>
    </row>
    <row r="2543" spans="1:4" ht="21" customHeight="1" x14ac:dyDescent="0.2">
      <c r="A2543" s="77"/>
      <c r="B2543" s="85"/>
      <c r="C2543" s="78"/>
      <c r="D2543" s="76"/>
    </row>
    <row r="2544" spans="1:4" ht="21" customHeight="1" x14ac:dyDescent="0.2">
      <c r="A2544" s="77"/>
      <c r="B2544" s="85"/>
      <c r="C2544" s="78"/>
      <c r="D2544" s="76"/>
    </row>
    <row r="2545" spans="1:4" ht="21" customHeight="1" x14ac:dyDescent="0.2">
      <c r="A2545" s="77"/>
      <c r="B2545" s="85"/>
      <c r="C2545" s="78"/>
      <c r="D2545" s="76"/>
    </row>
    <row r="2546" spans="1:4" ht="21" customHeight="1" x14ac:dyDescent="0.2">
      <c r="A2546" s="77"/>
      <c r="B2546" s="85"/>
      <c r="C2546" s="78"/>
      <c r="D2546" s="76"/>
    </row>
    <row r="2547" spans="1:4" ht="21" customHeight="1" x14ac:dyDescent="0.2">
      <c r="A2547" s="77"/>
      <c r="B2547" s="85"/>
      <c r="C2547" s="78"/>
      <c r="D2547" s="76"/>
    </row>
    <row r="2548" spans="1:4" ht="21" customHeight="1" x14ac:dyDescent="0.2">
      <c r="A2548" s="77"/>
      <c r="B2548" s="85"/>
      <c r="C2548" s="78"/>
      <c r="D2548" s="76"/>
    </row>
    <row r="2549" spans="1:4" ht="21" customHeight="1" x14ac:dyDescent="0.2">
      <c r="A2549" s="77"/>
      <c r="B2549" s="85"/>
      <c r="C2549" s="78"/>
      <c r="D2549" s="76"/>
    </row>
    <row r="2550" spans="1:4" ht="21" customHeight="1" x14ac:dyDescent="0.2">
      <c r="A2550" s="77"/>
      <c r="B2550" s="85"/>
      <c r="C2550" s="78"/>
      <c r="D2550" s="76"/>
    </row>
    <row r="2551" spans="1:4" ht="21" customHeight="1" x14ac:dyDescent="0.2">
      <c r="A2551" s="77"/>
      <c r="B2551" s="85"/>
      <c r="C2551" s="78"/>
      <c r="D2551" s="76"/>
    </row>
    <row r="2552" spans="1:4" ht="21" customHeight="1" x14ac:dyDescent="0.2">
      <c r="A2552" s="77"/>
      <c r="B2552" s="85"/>
      <c r="C2552" s="78"/>
      <c r="D2552" s="76"/>
    </row>
    <row r="2553" spans="1:4" ht="21" customHeight="1" x14ac:dyDescent="0.2">
      <c r="A2553" s="77"/>
      <c r="B2553" s="85"/>
      <c r="C2553" s="78"/>
      <c r="D2553" s="76"/>
    </row>
    <row r="2554" spans="1:4" ht="21" customHeight="1" x14ac:dyDescent="0.2">
      <c r="A2554" s="77"/>
      <c r="B2554" s="85"/>
      <c r="C2554" s="78"/>
      <c r="D2554" s="76"/>
    </row>
    <row r="2555" spans="1:4" ht="21" customHeight="1" x14ac:dyDescent="0.2">
      <c r="A2555" s="77"/>
      <c r="B2555" s="85"/>
      <c r="C2555" s="78"/>
      <c r="D2555" s="76"/>
    </row>
    <row r="2556" spans="1:4" ht="21" customHeight="1" x14ac:dyDescent="0.2">
      <c r="A2556" s="77"/>
      <c r="B2556" s="85"/>
      <c r="C2556" s="78"/>
      <c r="D2556" s="76"/>
    </row>
    <row r="2557" spans="1:4" ht="21" customHeight="1" x14ac:dyDescent="0.2">
      <c r="A2557" s="77"/>
      <c r="B2557" s="85"/>
      <c r="C2557" s="78"/>
      <c r="D2557" s="76"/>
    </row>
    <row r="2558" spans="1:4" ht="21" customHeight="1" x14ac:dyDescent="0.2">
      <c r="A2558" s="77"/>
      <c r="B2558" s="85"/>
      <c r="C2558" s="78"/>
      <c r="D2558" s="76"/>
    </row>
    <row r="2559" spans="1:4" ht="21" customHeight="1" x14ac:dyDescent="0.2">
      <c r="A2559" s="77"/>
      <c r="B2559" s="85"/>
      <c r="C2559" s="78"/>
      <c r="D2559" s="76"/>
    </row>
    <row r="2560" spans="1:4" ht="21" customHeight="1" x14ac:dyDescent="0.2">
      <c r="A2560" s="77"/>
      <c r="B2560" s="85"/>
      <c r="C2560" s="78"/>
      <c r="D2560" s="76"/>
    </row>
    <row r="2561" spans="1:4" ht="21" customHeight="1" x14ac:dyDescent="0.2">
      <c r="A2561" s="77"/>
      <c r="B2561" s="85"/>
      <c r="C2561" s="78"/>
      <c r="D2561" s="76"/>
    </row>
    <row r="2562" spans="1:4" ht="21" customHeight="1" x14ac:dyDescent="0.2">
      <c r="A2562" s="77"/>
      <c r="B2562" s="85"/>
      <c r="C2562" s="78"/>
      <c r="D2562" s="76"/>
    </row>
    <row r="2563" spans="1:4" ht="21" customHeight="1" x14ac:dyDescent="0.2">
      <c r="A2563" s="77"/>
      <c r="B2563" s="85"/>
      <c r="C2563" s="78"/>
      <c r="D2563" s="76"/>
    </row>
    <row r="2564" spans="1:4" ht="21" customHeight="1" x14ac:dyDescent="0.2">
      <c r="A2564" s="77"/>
      <c r="B2564" s="85"/>
      <c r="C2564" s="78"/>
      <c r="D2564" s="76"/>
    </row>
    <row r="2565" spans="1:4" ht="21" customHeight="1" x14ac:dyDescent="0.2">
      <c r="A2565" s="77"/>
      <c r="B2565" s="85"/>
      <c r="C2565" s="78"/>
      <c r="D2565" s="76"/>
    </row>
    <row r="2566" spans="1:4" ht="21" customHeight="1" x14ac:dyDescent="0.2">
      <c r="A2566" s="77"/>
      <c r="B2566" s="85"/>
      <c r="C2566" s="78"/>
      <c r="D2566" s="76"/>
    </row>
    <row r="2567" spans="1:4" ht="21" customHeight="1" x14ac:dyDescent="0.2">
      <c r="A2567" s="77"/>
      <c r="B2567" s="85"/>
      <c r="C2567" s="78"/>
      <c r="D2567" s="76"/>
    </row>
    <row r="2568" spans="1:4" ht="21" customHeight="1" x14ac:dyDescent="0.2">
      <c r="A2568" s="77"/>
      <c r="B2568" s="85"/>
      <c r="C2568" s="78"/>
      <c r="D2568" s="76"/>
    </row>
    <row r="2569" spans="1:4" ht="21" customHeight="1" x14ac:dyDescent="0.2">
      <c r="A2569" s="77"/>
      <c r="B2569" s="85"/>
      <c r="C2569" s="78"/>
      <c r="D2569" s="76"/>
    </row>
    <row r="2570" spans="1:4" ht="21" customHeight="1" x14ac:dyDescent="0.2">
      <c r="A2570" s="77"/>
      <c r="B2570" s="85"/>
      <c r="C2570" s="78"/>
      <c r="D2570" s="76"/>
    </row>
    <row r="2571" spans="1:4" ht="21" customHeight="1" x14ac:dyDescent="0.2">
      <c r="A2571" s="77"/>
      <c r="B2571" s="85"/>
      <c r="C2571" s="78"/>
      <c r="D2571" s="76"/>
    </row>
    <row r="2572" spans="1:4" ht="21" customHeight="1" x14ac:dyDescent="0.2">
      <c r="A2572" s="77"/>
      <c r="B2572" s="85"/>
      <c r="C2572" s="78"/>
      <c r="D2572" s="76"/>
    </row>
    <row r="2573" spans="1:4" ht="21" customHeight="1" x14ac:dyDescent="0.2">
      <c r="A2573" s="77"/>
      <c r="B2573" s="85"/>
      <c r="C2573" s="78"/>
      <c r="D2573" s="76"/>
    </row>
    <row r="2574" spans="1:4" ht="21" customHeight="1" x14ac:dyDescent="0.2">
      <c r="A2574" s="77"/>
      <c r="B2574" s="85"/>
      <c r="C2574" s="78"/>
      <c r="D2574" s="76"/>
    </row>
    <row r="2575" spans="1:4" ht="21" customHeight="1" x14ac:dyDescent="0.2">
      <c r="A2575" s="77"/>
      <c r="B2575" s="85"/>
      <c r="C2575" s="78"/>
      <c r="D2575" s="76"/>
    </row>
    <row r="2576" spans="1:4" ht="21" customHeight="1" x14ac:dyDescent="0.2">
      <c r="A2576" s="77"/>
      <c r="B2576" s="85"/>
      <c r="C2576" s="78"/>
      <c r="D2576" s="76"/>
    </row>
    <row r="2577" spans="1:4" ht="21" customHeight="1" x14ac:dyDescent="0.2">
      <c r="A2577" s="77"/>
      <c r="B2577" s="85"/>
      <c r="C2577" s="78"/>
      <c r="D2577" s="76"/>
    </row>
    <row r="2578" spans="1:4" ht="21" customHeight="1" x14ac:dyDescent="0.2">
      <c r="A2578" s="77"/>
      <c r="B2578" s="85"/>
      <c r="C2578" s="78"/>
      <c r="D2578" s="76"/>
    </row>
    <row r="2579" spans="1:4" ht="21" customHeight="1" x14ac:dyDescent="0.2">
      <c r="A2579" s="77"/>
      <c r="B2579" s="85"/>
      <c r="C2579" s="78"/>
      <c r="D2579" s="76"/>
    </row>
    <row r="2580" spans="1:4" ht="21" customHeight="1" x14ac:dyDescent="0.2">
      <c r="A2580" s="77"/>
      <c r="B2580" s="85"/>
      <c r="C2580" s="78"/>
      <c r="D2580" s="76"/>
    </row>
    <row r="2581" spans="1:4" ht="21" customHeight="1" x14ac:dyDescent="0.2">
      <c r="A2581" s="77"/>
      <c r="B2581" s="85"/>
      <c r="C2581" s="78"/>
      <c r="D2581" s="76"/>
    </row>
    <row r="2582" spans="1:4" ht="21" customHeight="1" x14ac:dyDescent="0.2">
      <c r="A2582" s="77"/>
      <c r="B2582" s="85"/>
      <c r="C2582" s="78"/>
      <c r="D2582" s="76"/>
    </row>
    <row r="2583" spans="1:4" ht="21" customHeight="1" x14ac:dyDescent="0.2">
      <c r="A2583" s="77"/>
      <c r="B2583" s="85"/>
      <c r="C2583" s="78"/>
      <c r="D2583" s="76"/>
    </row>
    <row r="2584" spans="1:4" ht="21" customHeight="1" x14ac:dyDescent="0.2">
      <c r="A2584" s="77"/>
      <c r="B2584" s="85"/>
      <c r="C2584" s="78"/>
      <c r="D2584" s="76"/>
    </row>
    <row r="2585" spans="1:4" ht="21" customHeight="1" x14ac:dyDescent="0.2">
      <c r="A2585" s="77"/>
      <c r="B2585" s="85"/>
      <c r="C2585" s="78"/>
      <c r="D2585" s="76"/>
    </row>
    <row r="2586" spans="1:4" ht="21" customHeight="1" x14ac:dyDescent="0.2">
      <c r="A2586" s="77"/>
      <c r="B2586" s="85"/>
      <c r="C2586" s="78"/>
      <c r="D2586" s="76"/>
    </row>
    <row r="2587" spans="1:4" ht="21" customHeight="1" x14ac:dyDescent="0.2">
      <c r="A2587" s="77"/>
      <c r="B2587" s="85"/>
      <c r="C2587" s="78"/>
      <c r="D2587" s="76"/>
    </row>
    <row r="2588" spans="1:4" ht="21" customHeight="1" x14ac:dyDescent="0.2">
      <c r="A2588" s="77"/>
      <c r="B2588" s="85"/>
      <c r="C2588" s="78"/>
      <c r="D2588" s="76"/>
    </row>
    <row r="2589" spans="1:4" ht="21" customHeight="1" x14ac:dyDescent="0.2">
      <c r="A2589" s="77"/>
      <c r="B2589" s="85"/>
      <c r="C2589" s="78"/>
      <c r="D2589" s="76"/>
    </row>
    <row r="2590" spans="1:4" ht="21" customHeight="1" x14ac:dyDescent="0.2">
      <c r="A2590" s="77"/>
      <c r="B2590" s="85"/>
      <c r="C2590" s="78"/>
      <c r="D2590" s="76"/>
    </row>
    <row r="2591" spans="1:4" ht="21" customHeight="1" x14ac:dyDescent="0.2">
      <c r="A2591" s="77"/>
      <c r="B2591" s="85"/>
      <c r="C2591" s="78"/>
      <c r="D2591" s="76"/>
    </row>
    <row r="2592" spans="1:4" ht="21" customHeight="1" x14ac:dyDescent="0.2">
      <c r="A2592" s="77"/>
      <c r="B2592" s="85"/>
      <c r="C2592" s="78"/>
      <c r="D2592" s="76"/>
    </row>
    <row r="2593" spans="1:4" ht="21" customHeight="1" x14ac:dyDescent="0.2">
      <c r="A2593" s="77"/>
      <c r="B2593" s="85"/>
      <c r="C2593" s="78"/>
      <c r="D2593" s="76"/>
    </row>
    <row r="2594" spans="1:4" ht="21" customHeight="1" x14ac:dyDescent="0.2">
      <c r="A2594" s="77"/>
      <c r="B2594" s="85"/>
      <c r="C2594" s="78"/>
      <c r="D2594" s="76"/>
    </row>
    <row r="2595" spans="1:4" ht="21" customHeight="1" x14ac:dyDescent="0.2">
      <c r="A2595" s="77"/>
      <c r="B2595" s="85"/>
      <c r="C2595" s="78"/>
      <c r="D2595" s="76"/>
    </row>
    <row r="2596" spans="1:4" ht="21" customHeight="1" x14ac:dyDescent="0.2">
      <c r="A2596" s="77"/>
      <c r="B2596" s="85"/>
      <c r="C2596" s="78"/>
      <c r="D2596" s="76"/>
    </row>
    <row r="2597" spans="1:4" ht="21" customHeight="1" x14ac:dyDescent="0.2">
      <c r="A2597" s="77"/>
      <c r="B2597" s="85"/>
      <c r="C2597" s="78"/>
      <c r="D2597" s="76"/>
    </row>
    <row r="2598" spans="1:4" ht="21" customHeight="1" x14ac:dyDescent="0.2">
      <c r="A2598" s="77"/>
      <c r="B2598" s="85"/>
      <c r="C2598" s="78"/>
      <c r="D2598" s="76"/>
    </row>
    <row r="2599" spans="1:4" ht="21" customHeight="1" x14ac:dyDescent="0.2">
      <c r="A2599" s="77"/>
      <c r="B2599" s="85"/>
      <c r="C2599" s="78"/>
      <c r="D2599" s="76"/>
    </row>
    <row r="2600" spans="1:4" ht="21" customHeight="1" x14ac:dyDescent="0.2">
      <c r="A2600" s="77"/>
      <c r="B2600" s="85"/>
      <c r="C2600" s="78"/>
      <c r="D2600" s="76"/>
    </row>
    <row r="2601" spans="1:4" ht="21" customHeight="1" x14ac:dyDescent="0.2">
      <c r="A2601" s="77"/>
      <c r="B2601" s="85"/>
      <c r="C2601" s="78"/>
      <c r="D2601" s="76"/>
    </row>
    <row r="2602" spans="1:4" ht="21" customHeight="1" x14ac:dyDescent="0.2">
      <c r="A2602" s="77"/>
      <c r="B2602" s="85"/>
      <c r="C2602" s="78"/>
      <c r="D2602" s="76"/>
    </row>
    <row r="2603" spans="1:4" ht="21" customHeight="1" x14ac:dyDescent="0.2">
      <c r="A2603" s="77"/>
      <c r="B2603" s="85"/>
      <c r="C2603" s="78"/>
      <c r="D2603" s="76"/>
    </row>
    <row r="2604" spans="1:4" ht="21" customHeight="1" x14ac:dyDescent="0.2">
      <c r="A2604" s="77"/>
      <c r="B2604" s="85"/>
      <c r="C2604" s="78"/>
      <c r="D2604" s="76"/>
    </row>
    <row r="2605" spans="1:4" ht="21" customHeight="1" x14ac:dyDescent="0.2">
      <c r="A2605" s="77"/>
      <c r="B2605" s="85"/>
      <c r="C2605" s="78"/>
      <c r="D2605" s="76"/>
    </row>
    <row r="2606" spans="1:4" ht="21" customHeight="1" x14ac:dyDescent="0.2">
      <c r="A2606" s="77"/>
      <c r="B2606" s="85"/>
      <c r="C2606" s="78"/>
      <c r="D2606" s="76"/>
    </row>
    <row r="2607" spans="1:4" ht="21" customHeight="1" x14ac:dyDescent="0.2">
      <c r="A2607" s="77"/>
      <c r="B2607" s="85"/>
      <c r="C2607" s="78"/>
      <c r="D2607" s="76"/>
    </row>
    <row r="2608" spans="1:4" ht="21" customHeight="1" x14ac:dyDescent="0.2">
      <c r="A2608" s="77"/>
      <c r="B2608" s="85"/>
      <c r="C2608" s="78"/>
      <c r="D2608" s="76"/>
    </row>
    <row r="2609" spans="1:4" ht="21" customHeight="1" x14ac:dyDescent="0.2">
      <c r="A2609" s="77"/>
      <c r="B2609" s="85"/>
      <c r="C2609" s="78"/>
      <c r="D2609" s="76"/>
    </row>
    <row r="2610" spans="1:4" ht="21" customHeight="1" x14ac:dyDescent="0.2">
      <c r="A2610" s="77"/>
      <c r="B2610" s="85"/>
      <c r="C2610" s="78"/>
      <c r="D2610" s="76"/>
    </row>
    <row r="2611" spans="1:4" ht="21" customHeight="1" x14ac:dyDescent="0.2">
      <c r="A2611" s="77"/>
      <c r="B2611" s="85"/>
      <c r="C2611" s="78"/>
      <c r="D2611" s="76"/>
    </row>
    <row r="2612" spans="1:4" ht="21" customHeight="1" x14ac:dyDescent="0.2">
      <c r="A2612" s="77"/>
      <c r="B2612" s="85"/>
      <c r="C2612" s="78"/>
      <c r="D2612" s="76"/>
    </row>
    <row r="2613" spans="1:4" ht="21" customHeight="1" x14ac:dyDescent="0.2">
      <c r="A2613" s="77"/>
      <c r="B2613" s="85"/>
      <c r="C2613" s="78"/>
      <c r="D2613" s="76"/>
    </row>
    <row r="2614" spans="1:4" ht="21" customHeight="1" x14ac:dyDescent="0.2">
      <c r="A2614" s="77"/>
      <c r="B2614" s="85"/>
      <c r="C2614" s="78"/>
      <c r="D2614" s="76"/>
    </row>
    <row r="2615" spans="1:4" ht="21" customHeight="1" x14ac:dyDescent="0.2">
      <c r="A2615" s="77"/>
      <c r="B2615" s="85"/>
      <c r="C2615" s="78"/>
      <c r="D2615" s="76"/>
    </row>
    <row r="2616" spans="1:4" ht="21" customHeight="1" x14ac:dyDescent="0.2">
      <c r="A2616" s="77"/>
      <c r="B2616" s="85"/>
      <c r="C2616" s="78"/>
      <c r="D2616" s="76"/>
    </row>
    <row r="2617" spans="1:4" ht="21" customHeight="1" x14ac:dyDescent="0.2">
      <c r="A2617" s="77"/>
      <c r="B2617" s="85"/>
      <c r="C2617" s="78"/>
      <c r="D2617" s="76"/>
    </row>
    <row r="2618" spans="1:4" ht="21" customHeight="1" x14ac:dyDescent="0.2">
      <c r="A2618" s="77"/>
      <c r="B2618" s="85"/>
      <c r="C2618" s="78"/>
      <c r="D2618" s="76"/>
    </row>
    <row r="2619" spans="1:4" ht="21" customHeight="1" x14ac:dyDescent="0.2">
      <c r="A2619" s="77"/>
      <c r="B2619" s="85"/>
      <c r="C2619" s="78"/>
      <c r="D2619" s="76"/>
    </row>
    <row r="2620" spans="1:4" ht="21" customHeight="1" x14ac:dyDescent="0.2">
      <c r="A2620" s="77"/>
      <c r="B2620" s="85"/>
      <c r="C2620" s="78"/>
      <c r="D2620" s="76"/>
    </row>
    <row r="2621" spans="1:4" ht="21" customHeight="1" x14ac:dyDescent="0.2">
      <c r="A2621" s="77"/>
      <c r="B2621" s="85"/>
      <c r="C2621" s="78"/>
      <c r="D2621" s="76"/>
    </row>
    <row r="2622" spans="1:4" ht="21" customHeight="1" x14ac:dyDescent="0.2">
      <c r="A2622" s="77"/>
      <c r="B2622" s="85"/>
      <c r="C2622" s="78"/>
      <c r="D2622" s="76"/>
    </row>
    <row r="2623" spans="1:4" ht="21" customHeight="1" x14ac:dyDescent="0.2">
      <c r="A2623" s="77"/>
      <c r="B2623" s="85"/>
      <c r="C2623" s="78"/>
      <c r="D2623" s="76"/>
    </row>
    <row r="2624" spans="1:4" ht="21" customHeight="1" x14ac:dyDescent="0.2">
      <c r="A2624" s="77"/>
      <c r="B2624" s="85"/>
      <c r="C2624" s="78"/>
      <c r="D2624" s="76"/>
    </row>
    <row r="2625" spans="1:4" ht="21" customHeight="1" x14ac:dyDescent="0.2">
      <c r="A2625" s="77"/>
      <c r="B2625" s="85"/>
      <c r="C2625" s="78"/>
      <c r="D2625" s="76"/>
    </row>
    <row r="2626" spans="1:4" ht="21" customHeight="1" x14ac:dyDescent="0.2">
      <c r="A2626" s="77"/>
      <c r="B2626" s="85"/>
      <c r="C2626" s="78"/>
      <c r="D2626" s="76"/>
    </row>
    <row r="2627" spans="1:4" ht="21" customHeight="1" x14ac:dyDescent="0.2">
      <c r="A2627" s="77"/>
      <c r="B2627" s="85"/>
      <c r="C2627" s="78"/>
      <c r="D2627" s="76"/>
    </row>
    <row r="2628" spans="1:4" ht="21" customHeight="1" x14ac:dyDescent="0.2">
      <c r="A2628" s="77"/>
      <c r="B2628" s="85"/>
      <c r="C2628" s="78"/>
      <c r="D2628" s="76"/>
    </row>
    <row r="2629" spans="1:4" ht="21" customHeight="1" x14ac:dyDescent="0.2">
      <c r="A2629" s="77"/>
      <c r="B2629" s="85"/>
      <c r="C2629" s="78"/>
      <c r="D2629" s="76"/>
    </row>
    <row r="2630" spans="1:4" ht="21" customHeight="1" x14ac:dyDescent="0.2">
      <c r="A2630" s="77"/>
      <c r="B2630" s="85"/>
      <c r="C2630" s="78"/>
      <c r="D2630" s="76"/>
    </row>
    <row r="2631" spans="1:4" ht="21" customHeight="1" x14ac:dyDescent="0.2">
      <c r="A2631" s="77"/>
      <c r="B2631" s="85"/>
      <c r="C2631" s="78"/>
      <c r="D2631" s="76"/>
    </row>
    <row r="2632" spans="1:4" ht="21" customHeight="1" x14ac:dyDescent="0.2">
      <c r="A2632" s="77"/>
      <c r="B2632" s="85"/>
      <c r="C2632" s="78"/>
      <c r="D2632" s="76"/>
    </row>
    <row r="2633" spans="1:4" ht="21" customHeight="1" x14ac:dyDescent="0.2">
      <c r="A2633" s="77"/>
      <c r="B2633" s="85"/>
      <c r="C2633" s="78"/>
      <c r="D2633" s="76"/>
    </row>
    <row r="2634" spans="1:4" ht="21" customHeight="1" x14ac:dyDescent="0.2">
      <c r="A2634" s="77"/>
      <c r="B2634" s="85"/>
      <c r="C2634" s="78"/>
      <c r="D2634" s="76"/>
    </row>
    <row r="2635" spans="1:4" ht="21" customHeight="1" x14ac:dyDescent="0.2">
      <c r="A2635" s="77"/>
      <c r="B2635" s="85"/>
      <c r="C2635" s="78"/>
      <c r="D2635" s="76"/>
    </row>
    <row r="2636" spans="1:4" ht="21" customHeight="1" x14ac:dyDescent="0.2">
      <c r="A2636" s="77"/>
      <c r="B2636" s="85"/>
      <c r="C2636" s="78"/>
      <c r="D2636" s="76"/>
    </row>
    <row r="2637" spans="1:4" ht="21" customHeight="1" x14ac:dyDescent="0.2">
      <c r="A2637" s="77"/>
      <c r="B2637" s="85"/>
      <c r="C2637" s="78"/>
      <c r="D2637" s="76"/>
    </row>
    <row r="2638" spans="1:4" ht="21" customHeight="1" x14ac:dyDescent="0.2">
      <c r="A2638" s="77"/>
      <c r="B2638" s="85"/>
      <c r="C2638" s="78"/>
      <c r="D2638" s="76"/>
    </row>
    <row r="2639" spans="1:4" ht="21" customHeight="1" x14ac:dyDescent="0.2">
      <c r="A2639" s="77"/>
      <c r="B2639" s="85"/>
      <c r="C2639" s="78"/>
      <c r="D2639" s="76"/>
    </row>
    <row r="2640" spans="1:4" ht="21" customHeight="1" x14ac:dyDescent="0.2">
      <c r="A2640" s="77"/>
      <c r="B2640" s="85"/>
      <c r="C2640" s="78"/>
      <c r="D2640" s="76"/>
    </row>
    <row r="2641" spans="1:4" ht="21" customHeight="1" x14ac:dyDescent="0.2">
      <c r="A2641" s="77"/>
      <c r="B2641" s="85"/>
      <c r="C2641" s="78"/>
      <c r="D2641" s="76"/>
    </row>
    <row r="2642" spans="1:4" ht="21" customHeight="1" x14ac:dyDescent="0.2">
      <c r="A2642" s="77"/>
      <c r="B2642" s="85"/>
      <c r="C2642" s="78"/>
      <c r="D2642" s="76"/>
    </row>
    <row r="2643" spans="1:4" ht="21" customHeight="1" x14ac:dyDescent="0.2">
      <c r="A2643" s="77"/>
      <c r="B2643" s="85"/>
      <c r="C2643" s="78"/>
      <c r="D2643" s="76"/>
    </row>
    <row r="2644" spans="1:4" ht="21" customHeight="1" x14ac:dyDescent="0.2">
      <c r="A2644" s="77"/>
      <c r="B2644" s="85"/>
      <c r="C2644" s="78"/>
      <c r="D2644" s="76"/>
    </row>
    <row r="2645" spans="1:4" ht="21" customHeight="1" x14ac:dyDescent="0.2">
      <c r="A2645" s="77"/>
      <c r="B2645" s="85"/>
      <c r="C2645" s="78"/>
      <c r="D2645" s="76"/>
    </row>
    <row r="2646" spans="1:4" ht="21" customHeight="1" x14ac:dyDescent="0.2">
      <c r="A2646" s="77"/>
      <c r="B2646" s="85"/>
      <c r="C2646" s="78"/>
      <c r="D2646" s="76"/>
    </row>
    <row r="2647" spans="1:4" ht="21" customHeight="1" x14ac:dyDescent="0.2">
      <c r="A2647" s="77"/>
      <c r="B2647" s="85"/>
      <c r="C2647" s="78"/>
      <c r="D2647" s="76"/>
    </row>
    <row r="2648" spans="1:4" ht="21" customHeight="1" x14ac:dyDescent="0.2">
      <c r="A2648" s="77"/>
      <c r="B2648" s="85"/>
      <c r="C2648" s="78"/>
      <c r="D2648" s="76"/>
    </row>
    <row r="2649" spans="1:4" ht="21" customHeight="1" x14ac:dyDescent="0.2">
      <c r="A2649" s="77"/>
      <c r="B2649" s="85"/>
      <c r="C2649" s="78"/>
      <c r="D2649" s="76"/>
    </row>
    <row r="2650" spans="1:4" ht="21" customHeight="1" x14ac:dyDescent="0.2">
      <c r="A2650" s="77"/>
      <c r="B2650" s="85"/>
      <c r="C2650" s="78"/>
      <c r="D2650" s="76"/>
    </row>
    <row r="2651" spans="1:4" ht="21" customHeight="1" x14ac:dyDescent="0.2">
      <c r="A2651" s="77"/>
      <c r="B2651" s="85"/>
      <c r="C2651" s="78"/>
      <c r="D2651" s="76"/>
    </row>
    <row r="2652" spans="1:4" ht="21" customHeight="1" x14ac:dyDescent="0.2">
      <c r="A2652" s="77"/>
      <c r="B2652" s="85"/>
      <c r="C2652" s="78"/>
      <c r="D2652" s="76"/>
    </row>
    <row r="2653" spans="1:4" ht="21" customHeight="1" x14ac:dyDescent="0.2">
      <c r="A2653" s="77"/>
      <c r="B2653" s="85"/>
      <c r="C2653" s="78"/>
      <c r="D2653" s="76"/>
    </row>
    <row r="2654" spans="1:4" ht="21" customHeight="1" x14ac:dyDescent="0.2">
      <c r="A2654" s="77"/>
      <c r="B2654" s="85"/>
      <c r="C2654" s="78"/>
      <c r="D2654" s="76"/>
    </row>
    <row r="2655" spans="1:4" ht="21" customHeight="1" x14ac:dyDescent="0.2">
      <c r="A2655" s="77"/>
      <c r="B2655" s="85"/>
      <c r="C2655" s="78"/>
      <c r="D2655" s="76"/>
    </row>
    <row r="2656" spans="1:4" ht="21" customHeight="1" x14ac:dyDescent="0.2">
      <c r="A2656" s="77"/>
      <c r="B2656" s="85"/>
      <c r="C2656" s="78"/>
      <c r="D2656" s="76"/>
    </row>
    <row r="2657" spans="1:4" ht="21" customHeight="1" x14ac:dyDescent="0.2">
      <c r="A2657" s="77"/>
      <c r="B2657" s="85"/>
      <c r="C2657" s="78"/>
      <c r="D2657" s="76"/>
    </row>
    <row r="2658" spans="1:4" ht="21" customHeight="1" x14ac:dyDescent="0.2">
      <c r="A2658" s="77"/>
      <c r="B2658" s="85"/>
      <c r="C2658" s="78"/>
      <c r="D2658" s="76"/>
    </row>
    <row r="2659" spans="1:4" ht="21" customHeight="1" x14ac:dyDescent="0.2">
      <c r="A2659" s="77"/>
      <c r="B2659" s="85"/>
      <c r="C2659" s="78"/>
      <c r="D2659" s="76"/>
    </row>
    <row r="2660" spans="1:4" ht="21" customHeight="1" x14ac:dyDescent="0.2">
      <c r="A2660" s="77"/>
      <c r="B2660" s="85"/>
      <c r="C2660" s="78"/>
      <c r="D2660" s="76"/>
    </row>
    <row r="2661" spans="1:4" ht="21" customHeight="1" x14ac:dyDescent="0.2">
      <c r="A2661" s="77"/>
      <c r="B2661" s="85"/>
      <c r="C2661" s="78"/>
      <c r="D2661" s="76"/>
    </row>
    <row r="2662" spans="1:4" ht="21" customHeight="1" x14ac:dyDescent="0.2">
      <c r="A2662" s="77"/>
      <c r="B2662" s="85"/>
      <c r="C2662" s="78"/>
      <c r="D2662" s="76"/>
    </row>
    <row r="2663" spans="1:4" ht="21" customHeight="1" x14ac:dyDescent="0.2">
      <c r="A2663" s="77"/>
      <c r="B2663" s="85"/>
      <c r="C2663" s="78"/>
      <c r="D2663" s="76"/>
    </row>
    <row r="2664" spans="1:4" ht="21" customHeight="1" x14ac:dyDescent="0.2">
      <c r="A2664" s="77"/>
      <c r="B2664" s="85"/>
      <c r="C2664" s="78"/>
      <c r="D2664" s="76"/>
    </row>
    <row r="2665" spans="1:4" ht="21" customHeight="1" x14ac:dyDescent="0.2">
      <c r="A2665" s="77"/>
      <c r="B2665" s="85"/>
      <c r="C2665" s="78"/>
      <c r="D2665" s="76"/>
    </row>
    <row r="2666" spans="1:4" ht="21" customHeight="1" x14ac:dyDescent="0.2">
      <c r="A2666" s="77"/>
      <c r="B2666" s="85"/>
      <c r="C2666" s="78"/>
      <c r="D2666" s="76"/>
    </row>
    <row r="2667" spans="1:4" ht="21" customHeight="1" x14ac:dyDescent="0.2">
      <c r="A2667" s="77"/>
      <c r="B2667" s="85"/>
      <c r="C2667" s="78"/>
      <c r="D2667" s="76"/>
    </row>
    <row r="2668" spans="1:4" ht="21" customHeight="1" x14ac:dyDescent="0.2">
      <c r="A2668" s="77"/>
      <c r="B2668" s="85"/>
      <c r="C2668" s="78"/>
      <c r="D2668" s="76"/>
    </row>
    <row r="2669" spans="1:4" ht="21" customHeight="1" x14ac:dyDescent="0.2">
      <c r="A2669" s="77"/>
      <c r="B2669" s="85"/>
      <c r="C2669" s="78"/>
      <c r="D2669" s="76"/>
    </row>
    <row r="2670" spans="1:4" ht="21" customHeight="1" x14ac:dyDescent="0.2">
      <c r="A2670" s="77"/>
      <c r="B2670" s="85"/>
      <c r="C2670" s="78"/>
      <c r="D2670" s="76"/>
    </row>
    <row r="2671" spans="1:4" ht="21" customHeight="1" x14ac:dyDescent="0.2">
      <c r="A2671" s="77"/>
      <c r="B2671" s="85"/>
      <c r="C2671" s="78"/>
      <c r="D2671" s="76"/>
    </row>
    <row r="2672" spans="1:4" ht="21" customHeight="1" x14ac:dyDescent="0.2">
      <c r="A2672" s="77"/>
      <c r="B2672" s="85"/>
      <c r="C2672" s="78"/>
      <c r="D2672" s="76"/>
    </row>
    <row r="2673" spans="1:4" ht="21" customHeight="1" x14ac:dyDescent="0.2">
      <c r="A2673" s="77"/>
      <c r="B2673" s="85"/>
      <c r="C2673" s="78"/>
      <c r="D2673" s="76"/>
    </row>
    <row r="2674" spans="1:4" ht="21" customHeight="1" x14ac:dyDescent="0.2">
      <c r="A2674" s="77"/>
      <c r="B2674" s="85"/>
      <c r="C2674" s="78"/>
      <c r="D2674" s="76"/>
    </row>
    <row r="2675" spans="1:4" ht="21" customHeight="1" x14ac:dyDescent="0.2">
      <c r="A2675" s="77"/>
      <c r="B2675" s="85"/>
      <c r="C2675" s="78"/>
      <c r="D2675" s="76"/>
    </row>
    <row r="2676" spans="1:4" ht="21" customHeight="1" x14ac:dyDescent="0.2">
      <c r="A2676" s="77"/>
      <c r="B2676" s="85"/>
      <c r="C2676" s="78"/>
      <c r="D2676" s="76"/>
    </row>
    <row r="2677" spans="1:4" ht="21" customHeight="1" x14ac:dyDescent="0.2">
      <c r="A2677" s="77"/>
      <c r="B2677" s="85"/>
      <c r="C2677" s="78"/>
      <c r="D2677" s="76"/>
    </row>
    <row r="2678" spans="1:4" ht="21" customHeight="1" x14ac:dyDescent="0.2">
      <c r="A2678" s="77"/>
      <c r="B2678" s="85"/>
      <c r="C2678" s="78"/>
      <c r="D2678" s="76"/>
    </row>
    <row r="2679" spans="1:4" ht="21" customHeight="1" x14ac:dyDescent="0.2">
      <c r="A2679" s="77"/>
      <c r="B2679" s="85"/>
      <c r="C2679" s="78"/>
      <c r="D2679" s="76"/>
    </row>
    <row r="2680" spans="1:4" ht="21" customHeight="1" x14ac:dyDescent="0.2">
      <c r="A2680" s="77"/>
      <c r="B2680" s="85"/>
      <c r="C2680" s="78"/>
      <c r="D2680" s="76"/>
    </row>
    <row r="2681" spans="1:4" ht="21" customHeight="1" x14ac:dyDescent="0.2">
      <c r="A2681" s="77"/>
      <c r="B2681" s="85"/>
      <c r="C2681" s="78"/>
      <c r="D2681" s="76"/>
    </row>
    <row r="2682" spans="1:4" ht="21" customHeight="1" x14ac:dyDescent="0.2">
      <c r="A2682" s="77"/>
      <c r="B2682" s="85"/>
      <c r="C2682" s="78"/>
      <c r="D2682" s="76"/>
    </row>
    <row r="2683" spans="1:4" ht="21" customHeight="1" x14ac:dyDescent="0.2">
      <c r="A2683" s="77"/>
      <c r="B2683" s="85"/>
      <c r="C2683" s="78"/>
      <c r="D2683" s="76"/>
    </row>
    <row r="2684" spans="1:4" ht="21" customHeight="1" x14ac:dyDescent="0.2">
      <c r="A2684" s="77"/>
      <c r="B2684" s="85"/>
      <c r="C2684" s="78"/>
      <c r="D2684" s="76"/>
    </row>
    <row r="2685" spans="1:4" ht="21" customHeight="1" x14ac:dyDescent="0.2">
      <c r="A2685" s="77"/>
      <c r="B2685" s="85"/>
      <c r="C2685" s="78"/>
      <c r="D2685" s="76"/>
    </row>
    <row r="2686" spans="1:4" ht="21" customHeight="1" x14ac:dyDescent="0.2">
      <c r="A2686" s="77"/>
      <c r="B2686" s="85"/>
      <c r="C2686" s="78"/>
      <c r="D2686" s="76"/>
    </row>
    <row r="2687" spans="1:4" ht="21" customHeight="1" x14ac:dyDescent="0.2">
      <c r="A2687" s="77"/>
      <c r="B2687" s="85"/>
      <c r="C2687" s="78"/>
      <c r="D2687" s="76"/>
    </row>
    <row r="2688" spans="1:4" ht="21" customHeight="1" x14ac:dyDescent="0.2">
      <c r="A2688" s="77"/>
      <c r="B2688" s="85"/>
      <c r="C2688" s="78"/>
      <c r="D2688" s="76"/>
    </row>
    <row r="2689" spans="1:4" ht="21" customHeight="1" x14ac:dyDescent="0.2">
      <c r="A2689" s="77"/>
      <c r="B2689" s="85"/>
      <c r="C2689" s="78"/>
      <c r="D2689" s="76"/>
    </row>
    <row r="2690" spans="1:4" ht="21" customHeight="1" x14ac:dyDescent="0.2">
      <c r="A2690" s="77"/>
      <c r="B2690" s="85"/>
      <c r="C2690" s="78"/>
      <c r="D2690" s="76"/>
    </row>
    <row r="2691" spans="1:4" ht="21" customHeight="1" x14ac:dyDescent="0.2">
      <c r="A2691" s="77"/>
      <c r="B2691" s="85"/>
      <c r="C2691" s="78"/>
      <c r="D2691" s="76"/>
    </row>
    <row r="2692" spans="1:4" ht="21" customHeight="1" x14ac:dyDescent="0.2">
      <c r="A2692" s="77"/>
      <c r="B2692" s="85"/>
      <c r="C2692" s="78"/>
      <c r="D2692" s="76"/>
    </row>
    <row r="2693" spans="1:4" ht="21" customHeight="1" x14ac:dyDescent="0.2">
      <c r="A2693" s="77"/>
      <c r="B2693" s="85"/>
      <c r="C2693" s="78"/>
      <c r="D2693" s="76"/>
    </row>
    <row r="2694" spans="1:4" ht="21" customHeight="1" x14ac:dyDescent="0.2">
      <c r="A2694" s="77"/>
      <c r="B2694" s="85"/>
      <c r="C2694" s="78"/>
      <c r="D2694" s="76"/>
    </row>
    <row r="2695" spans="1:4" ht="21" customHeight="1" x14ac:dyDescent="0.2">
      <c r="A2695" s="77"/>
      <c r="B2695" s="85"/>
      <c r="C2695" s="78"/>
      <c r="D2695" s="76"/>
    </row>
    <row r="2696" spans="1:4" ht="21" customHeight="1" x14ac:dyDescent="0.2">
      <c r="A2696" s="77"/>
      <c r="B2696" s="85"/>
      <c r="C2696" s="78"/>
      <c r="D2696" s="76"/>
    </row>
    <row r="2697" spans="1:4" ht="21" customHeight="1" x14ac:dyDescent="0.2">
      <c r="A2697" s="77"/>
      <c r="B2697" s="85"/>
      <c r="C2697" s="78"/>
      <c r="D2697" s="76"/>
    </row>
    <row r="2698" spans="1:4" ht="21" customHeight="1" x14ac:dyDescent="0.2">
      <c r="A2698" s="77"/>
      <c r="B2698" s="85"/>
      <c r="C2698" s="78"/>
      <c r="D2698" s="76"/>
    </row>
    <row r="2699" spans="1:4" ht="21" customHeight="1" x14ac:dyDescent="0.2">
      <c r="A2699" s="77"/>
      <c r="B2699" s="85"/>
      <c r="C2699" s="78"/>
      <c r="D2699" s="76"/>
    </row>
    <row r="2700" spans="1:4" ht="21" customHeight="1" x14ac:dyDescent="0.2">
      <c r="A2700" s="77"/>
      <c r="B2700" s="85"/>
      <c r="C2700" s="78"/>
      <c r="D2700" s="76"/>
    </row>
    <row r="2701" spans="1:4" ht="21" customHeight="1" x14ac:dyDescent="0.2">
      <c r="A2701" s="77"/>
      <c r="B2701" s="85"/>
      <c r="C2701" s="78"/>
      <c r="D2701" s="76"/>
    </row>
    <row r="2702" spans="1:4" ht="21" customHeight="1" x14ac:dyDescent="0.2">
      <c r="A2702" s="77"/>
      <c r="B2702" s="85"/>
      <c r="C2702" s="78"/>
      <c r="D2702" s="76"/>
    </row>
    <row r="2703" spans="1:4" ht="21" customHeight="1" x14ac:dyDescent="0.2">
      <c r="A2703" s="77"/>
      <c r="B2703" s="85"/>
      <c r="C2703" s="78"/>
      <c r="D2703" s="76"/>
    </row>
    <row r="2704" spans="1:4" ht="21" customHeight="1" x14ac:dyDescent="0.2">
      <c r="A2704" s="77"/>
      <c r="B2704" s="85"/>
      <c r="C2704" s="78"/>
      <c r="D2704" s="76"/>
    </row>
    <row r="2705" spans="1:4" ht="21" customHeight="1" x14ac:dyDescent="0.2">
      <c r="A2705" s="77"/>
      <c r="B2705" s="85"/>
      <c r="C2705" s="78"/>
      <c r="D2705" s="76"/>
    </row>
    <row r="2706" spans="1:4" ht="21" customHeight="1" x14ac:dyDescent="0.2">
      <c r="A2706" s="77"/>
      <c r="B2706" s="85"/>
      <c r="C2706" s="78"/>
      <c r="D2706" s="76"/>
    </row>
    <row r="2707" spans="1:4" ht="21" customHeight="1" x14ac:dyDescent="0.2">
      <c r="A2707" s="77"/>
      <c r="B2707" s="85"/>
      <c r="C2707" s="78"/>
      <c r="D2707" s="76"/>
    </row>
    <row r="2708" spans="1:4" ht="21" customHeight="1" x14ac:dyDescent="0.2">
      <c r="A2708" s="77"/>
      <c r="B2708" s="85"/>
      <c r="C2708" s="78"/>
      <c r="D2708" s="76"/>
    </row>
    <row r="2709" spans="1:4" ht="21" customHeight="1" x14ac:dyDescent="0.2">
      <c r="A2709" s="77"/>
      <c r="B2709" s="85"/>
      <c r="C2709" s="78"/>
      <c r="D2709" s="76"/>
    </row>
    <row r="2710" spans="1:4" ht="21" customHeight="1" x14ac:dyDescent="0.2">
      <c r="A2710" s="77"/>
      <c r="B2710" s="85"/>
      <c r="C2710" s="78"/>
      <c r="D2710" s="76"/>
    </row>
    <row r="2711" spans="1:4" ht="21" customHeight="1" x14ac:dyDescent="0.2">
      <c r="A2711" s="77"/>
      <c r="B2711" s="85"/>
      <c r="C2711" s="78"/>
      <c r="D2711" s="76"/>
    </row>
    <row r="2712" spans="1:4" ht="21" customHeight="1" x14ac:dyDescent="0.2">
      <c r="A2712" s="77"/>
      <c r="B2712" s="85"/>
      <c r="C2712" s="78"/>
      <c r="D2712" s="76"/>
    </row>
    <row r="2713" spans="1:4" ht="21" customHeight="1" x14ac:dyDescent="0.2">
      <c r="A2713" s="77"/>
      <c r="B2713" s="85"/>
      <c r="C2713" s="78"/>
      <c r="D2713" s="76"/>
    </row>
    <row r="2714" spans="1:4" ht="21" customHeight="1" x14ac:dyDescent="0.2">
      <c r="A2714" s="77"/>
      <c r="B2714" s="85"/>
      <c r="C2714" s="78"/>
      <c r="D2714" s="76"/>
    </row>
    <row r="2715" spans="1:4" ht="21" customHeight="1" x14ac:dyDescent="0.2">
      <c r="A2715" s="77"/>
      <c r="B2715" s="85"/>
      <c r="C2715" s="78"/>
      <c r="D2715" s="76"/>
    </row>
    <row r="2716" spans="1:4" ht="21" customHeight="1" x14ac:dyDescent="0.2">
      <c r="A2716" s="77"/>
      <c r="B2716" s="85"/>
      <c r="C2716" s="78"/>
      <c r="D2716" s="76"/>
    </row>
    <row r="2717" spans="1:4" ht="21" customHeight="1" x14ac:dyDescent="0.2">
      <c r="A2717" s="77"/>
      <c r="B2717" s="85"/>
      <c r="C2717" s="78"/>
      <c r="D2717" s="76"/>
    </row>
    <row r="2718" spans="1:4" ht="21" customHeight="1" x14ac:dyDescent="0.2">
      <c r="A2718" s="77"/>
      <c r="B2718" s="85"/>
      <c r="C2718" s="78"/>
      <c r="D2718" s="76"/>
    </row>
    <row r="2719" spans="1:4" ht="21" customHeight="1" x14ac:dyDescent="0.2">
      <c r="A2719" s="77"/>
      <c r="B2719" s="85"/>
      <c r="C2719" s="78"/>
      <c r="D2719" s="76"/>
    </row>
    <row r="2720" spans="1:4" ht="21" customHeight="1" x14ac:dyDescent="0.2">
      <c r="A2720" s="77"/>
      <c r="B2720" s="85"/>
      <c r="C2720" s="78"/>
      <c r="D2720" s="76"/>
    </row>
    <row r="2721" spans="1:4" ht="21" customHeight="1" x14ac:dyDescent="0.2">
      <c r="A2721" s="77"/>
      <c r="B2721" s="85"/>
      <c r="C2721" s="78"/>
      <c r="D2721" s="76"/>
    </row>
    <row r="2722" spans="1:4" ht="21" customHeight="1" x14ac:dyDescent="0.2">
      <c r="A2722" s="77"/>
      <c r="B2722" s="85"/>
      <c r="C2722" s="78"/>
      <c r="D2722" s="76"/>
    </row>
    <row r="2723" spans="1:4" ht="21" customHeight="1" x14ac:dyDescent="0.2">
      <c r="A2723" s="77"/>
      <c r="B2723" s="85"/>
      <c r="C2723" s="78"/>
      <c r="D2723" s="76"/>
    </row>
    <row r="2724" spans="1:4" ht="21" customHeight="1" x14ac:dyDescent="0.2">
      <c r="A2724" s="77"/>
      <c r="B2724" s="85"/>
      <c r="C2724" s="78"/>
      <c r="D2724" s="76"/>
    </row>
    <row r="2725" spans="1:4" ht="21" customHeight="1" x14ac:dyDescent="0.2">
      <c r="A2725" s="77"/>
      <c r="B2725" s="85"/>
      <c r="C2725" s="78"/>
      <c r="D2725" s="76"/>
    </row>
    <row r="2726" spans="1:4" ht="21" customHeight="1" x14ac:dyDescent="0.2">
      <c r="A2726" s="77"/>
      <c r="B2726" s="85"/>
      <c r="C2726" s="78"/>
      <c r="D2726" s="76"/>
    </row>
    <row r="2727" spans="1:4" ht="21" customHeight="1" x14ac:dyDescent="0.2">
      <c r="A2727" s="77"/>
      <c r="B2727" s="85"/>
      <c r="C2727" s="78"/>
      <c r="D2727" s="76"/>
    </row>
    <row r="2728" spans="1:4" ht="21" customHeight="1" x14ac:dyDescent="0.2">
      <c r="A2728" s="77"/>
      <c r="B2728" s="85"/>
      <c r="C2728" s="78"/>
      <c r="D2728" s="76"/>
    </row>
    <row r="2729" spans="1:4" ht="21" customHeight="1" x14ac:dyDescent="0.2">
      <c r="A2729" s="77"/>
      <c r="B2729" s="85"/>
      <c r="C2729" s="78"/>
      <c r="D2729" s="76"/>
    </row>
    <row r="2730" spans="1:4" ht="21" customHeight="1" x14ac:dyDescent="0.2">
      <c r="A2730" s="77"/>
      <c r="B2730" s="85"/>
      <c r="C2730" s="78"/>
      <c r="D2730" s="76"/>
    </row>
    <row r="2731" spans="1:4" ht="21" customHeight="1" x14ac:dyDescent="0.2">
      <c r="A2731" s="77"/>
      <c r="B2731" s="85"/>
      <c r="C2731" s="78"/>
      <c r="D2731" s="76"/>
    </row>
    <row r="2732" spans="1:4" ht="21" customHeight="1" x14ac:dyDescent="0.2">
      <c r="A2732" s="77"/>
      <c r="B2732" s="85"/>
      <c r="C2732" s="78"/>
      <c r="D2732" s="76"/>
    </row>
    <row r="2733" spans="1:4" ht="21" customHeight="1" x14ac:dyDescent="0.2">
      <c r="A2733" s="77"/>
      <c r="B2733" s="85"/>
      <c r="C2733" s="78"/>
      <c r="D2733" s="76"/>
    </row>
    <row r="2734" spans="1:4" ht="21" customHeight="1" x14ac:dyDescent="0.2">
      <c r="A2734" s="77"/>
      <c r="B2734" s="85"/>
      <c r="C2734" s="78"/>
      <c r="D2734" s="76"/>
    </row>
    <row r="2735" spans="1:4" ht="21" customHeight="1" x14ac:dyDescent="0.2">
      <c r="A2735" s="77"/>
      <c r="B2735" s="85"/>
      <c r="C2735" s="78"/>
      <c r="D2735" s="76"/>
    </row>
    <row r="2736" spans="1:4" ht="21" customHeight="1" x14ac:dyDescent="0.2">
      <c r="A2736" s="77"/>
      <c r="B2736" s="85"/>
      <c r="C2736" s="78"/>
      <c r="D2736" s="76"/>
    </row>
    <row r="2737" spans="1:4" ht="21" customHeight="1" x14ac:dyDescent="0.2">
      <c r="A2737" s="77"/>
      <c r="B2737" s="85"/>
      <c r="C2737" s="78"/>
      <c r="D2737" s="76"/>
    </row>
    <row r="2738" spans="1:4" ht="21" customHeight="1" x14ac:dyDescent="0.2">
      <c r="A2738" s="77"/>
      <c r="B2738" s="85"/>
      <c r="C2738" s="78"/>
      <c r="D2738" s="76"/>
    </row>
    <row r="2739" spans="1:4" ht="21" customHeight="1" x14ac:dyDescent="0.2">
      <c r="A2739" s="77"/>
      <c r="B2739" s="85"/>
      <c r="C2739" s="78"/>
      <c r="D2739" s="76"/>
    </row>
    <row r="2740" spans="1:4" ht="21" customHeight="1" x14ac:dyDescent="0.2">
      <c r="A2740" s="77"/>
      <c r="B2740" s="85"/>
      <c r="C2740" s="78"/>
      <c r="D2740" s="76"/>
    </row>
    <row r="2741" spans="1:4" ht="21" customHeight="1" x14ac:dyDescent="0.2">
      <c r="A2741" s="77"/>
      <c r="B2741" s="85"/>
      <c r="C2741" s="78"/>
      <c r="D2741" s="76"/>
    </row>
    <row r="2742" spans="1:4" ht="21" customHeight="1" x14ac:dyDescent="0.2">
      <c r="A2742" s="77"/>
      <c r="B2742" s="85"/>
      <c r="C2742" s="78"/>
      <c r="D2742" s="76"/>
    </row>
    <row r="2743" spans="1:4" ht="21" customHeight="1" x14ac:dyDescent="0.2">
      <c r="A2743" s="77"/>
      <c r="B2743" s="85"/>
      <c r="C2743" s="78"/>
      <c r="D2743" s="76"/>
    </row>
    <row r="2744" spans="1:4" ht="21" customHeight="1" x14ac:dyDescent="0.2">
      <c r="A2744" s="77"/>
      <c r="B2744" s="85"/>
      <c r="C2744" s="78"/>
      <c r="D2744" s="76"/>
    </row>
    <row r="2745" spans="1:4" ht="21" customHeight="1" x14ac:dyDescent="0.2">
      <c r="A2745" s="77"/>
      <c r="B2745" s="85"/>
      <c r="C2745" s="78"/>
      <c r="D2745" s="76"/>
    </row>
    <row r="2746" spans="1:4" ht="21" customHeight="1" x14ac:dyDescent="0.2">
      <c r="A2746" s="77"/>
      <c r="B2746" s="85"/>
      <c r="C2746" s="78"/>
      <c r="D2746" s="76"/>
    </row>
    <row r="2747" spans="1:4" ht="21" customHeight="1" x14ac:dyDescent="0.2">
      <c r="A2747" s="77"/>
      <c r="B2747" s="85"/>
      <c r="C2747" s="78"/>
      <c r="D2747" s="76"/>
    </row>
    <row r="2748" spans="1:4" ht="21" customHeight="1" x14ac:dyDescent="0.2">
      <c r="A2748" s="77"/>
      <c r="B2748" s="85"/>
      <c r="C2748" s="78"/>
      <c r="D2748" s="76"/>
    </row>
    <row r="2749" spans="1:4" ht="21" customHeight="1" x14ac:dyDescent="0.2">
      <c r="A2749" s="77"/>
      <c r="B2749" s="85"/>
      <c r="C2749" s="78"/>
      <c r="D2749" s="76"/>
    </row>
    <row r="2750" spans="1:4" ht="21" customHeight="1" x14ac:dyDescent="0.2">
      <c r="A2750" s="77"/>
      <c r="B2750" s="85"/>
      <c r="C2750" s="78"/>
      <c r="D2750" s="76"/>
    </row>
    <row r="2751" spans="1:4" ht="21" customHeight="1" x14ac:dyDescent="0.2">
      <c r="A2751" s="77"/>
      <c r="B2751" s="85"/>
      <c r="C2751" s="78"/>
      <c r="D2751" s="76"/>
    </row>
    <row r="2752" spans="1:4" ht="21" customHeight="1" x14ac:dyDescent="0.2">
      <c r="A2752" s="77"/>
      <c r="B2752" s="85"/>
      <c r="C2752" s="78"/>
      <c r="D2752" s="76"/>
    </row>
    <row r="2753" spans="1:4" ht="21" customHeight="1" x14ac:dyDescent="0.2">
      <c r="A2753" s="77"/>
      <c r="B2753" s="85"/>
      <c r="C2753" s="78"/>
      <c r="D2753" s="76"/>
    </row>
    <row r="2754" spans="1:4" ht="21" customHeight="1" x14ac:dyDescent="0.2">
      <c r="A2754" s="77"/>
      <c r="B2754" s="85"/>
      <c r="C2754" s="78"/>
      <c r="D2754" s="76"/>
    </row>
    <row r="2755" spans="1:4" ht="21" customHeight="1" x14ac:dyDescent="0.2">
      <c r="A2755" s="77"/>
      <c r="B2755" s="85"/>
      <c r="C2755" s="78"/>
      <c r="D2755" s="76"/>
    </row>
    <row r="2756" spans="1:4" ht="21" customHeight="1" x14ac:dyDescent="0.2">
      <c r="A2756" s="77"/>
      <c r="B2756" s="85"/>
      <c r="C2756" s="78"/>
      <c r="D2756" s="76"/>
    </row>
    <row r="2757" spans="1:4" ht="21" customHeight="1" x14ac:dyDescent="0.2">
      <c r="A2757" s="77"/>
      <c r="B2757" s="85"/>
      <c r="C2757" s="78"/>
      <c r="D2757" s="76"/>
    </row>
    <row r="2758" spans="1:4" ht="21" customHeight="1" x14ac:dyDescent="0.2">
      <c r="A2758" s="77"/>
      <c r="B2758" s="85"/>
      <c r="C2758" s="78"/>
      <c r="D2758" s="76"/>
    </row>
    <row r="2759" spans="1:4" ht="21" customHeight="1" x14ac:dyDescent="0.2">
      <c r="A2759" s="77"/>
      <c r="B2759" s="85"/>
      <c r="C2759" s="78"/>
      <c r="D2759" s="76"/>
    </row>
    <row r="2760" spans="1:4" ht="21" customHeight="1" x14ac:dyDescent="0.2">
      <c r="A2760" s="77"/>
      <c r="B2760" s="85"/>
      <c r="C2760" s="78"/>
      <c r="D2760" s="76"/>
    </row>
    <row r="2761" spans="1:4" ht="21" customHeight="1" x14ac:dyDescent="0.2">
      <c r="A2761" s="77"/>
      <c r="B2761" s="85"/>
      <c r="C2761" s="78"/>
      <c r="D2761" s="76"/>
    </row>
    <row r="2762" spans="1:4" ht="21" customHeight="1" x14ac:dyDescent="0.2">
      <c r="A2762" s="77"/>
      <c r="B2762" s="85"/>
      <c r="C2762" s="78"/>
      <c r="D2762" s="76"/>
    </row>
    <row r="2763" spans="1:4" ht="21" customHeight="1" x14ac:dyDescent="0.2">
      <c r="A2763" s="77"/>
      <c r="B2763" s="85"/>
      <c r="C2763" s="78"/>
      <c r="D2763" s="76"/>
    </row>
    <row r="2764" spans="1:4" ht="21" customHeight="1" x14ac:dyDescent="0.2">
      <c r="A2764" s="77"/>
      <c r="B2764" s="85"/>
      <c r="C2764" s="78"/>
      <c r="D2764" s="76"/>
    </row>
    <row r="2765" spans="1:4" ht="21" customHeight="1" x14ac:dyDescent="0.2">
      <c r="A2765" s="77"/>
      <c r="B2765" s="85"/>
      <c r="C2765" s="78"/>
      <c r="D2765" s="76"/>
    </row>
    <row r="2766" spans="1:4" ht="21" customHeight="1" x14ac:dyDescent="0.2">
      <c r="A2766" s="77"/>
      <c r="B2766" s="85"/>
      <c r="C2766" s="78"/>
      <c r="D2766" s="76"/>
    </row>
    <row r="2767" spans="1:4" ht="21" customHeight="1" x14ac:dyDescent="0.2">
      <c r="A2767" s="77"/>
      <c r="B2767" s="85"/>
      <c r="C2767" s="78"/>
      <c r="D2767" s="76"/>
    </row>
    <row r="2768" spans="1:4" ht="21" customHeight="1" x14ac:dyDescent="0.2">
      <c r="A2768" s="77"/>
      <c r="B2768" s="85"/>
      <c r="C2768" s="78"/>
      <c r="D2768" s="76"/>
    </row>
    <row r="2769" spans="1:4" ht="21" customHeight="1" x14ac:dyDescent="0.2">
      <c r="A2769" s="77"/>
      <c r="B2769" s="85"/>
      <c r="C2769" s="78"/>
      <c r="D2769" s="76"/>
    </row>
    <row r="2770" spans="1:4" ht="21" customHeight="1" x14ac:dyDescent="0.2">
      <c r="A2770" s="77"/>
      <c r="B2770" s="85"/>
      <c r="C2770" s="78"/>
      <c r="D2770" s="76"/>
    </row>
    <row r="2771" spans="1:4" ht="21" customHeight="1" x14ac:dyDescent="0.2">
      <c r="A2771" s="77"/>
      <c r="B2771" s="85"/>
      <c r="C2771" s="78"/>
      <c r="D2771" s="76"/>
    </row>
    <row r="2772" spans="1:4" ht="21" customHeight="1" x14ac:dyDescent="0.2">
      <c r="A2772" s="77"/>
      <c r="B2772" s="85"/>
      <c r="C2772" s="78"/>
      <c r="D2772" s="76"/>
    </row>
    <row r="2773" spans="1:4" ht="21" customHeight="1" x14ac:dyDescent="0.2">
      <c r="A2773" s="77"/>
      <c r="B2773" s="85"/>
      <c r="C2773" s="78"/>
      <c r="D2773" s="76"/>
    </row>
    <row r="2774" spans="1:4" ht="21" customHeight="1" x14ac:dyDescent="0.2">
      <c r="A2774" s="77"/>
      <c r="B2774" s="85"/>
      <c r="C2774" s="78"/>
      <c r="D2774" s="76"/>
    </row>
    <row r="2775" spans="1:4" ht="21" customHeight="1" x14ac:dyDescent="0.2">
      <c r="A2775" s="77"/>
      <c r="B2775" s="85"/>
      <c r="C2775" s="78"/>
      <c r="D2775" s="76"/>
    </row>
    <row r="2776" spans="1:4" ht="21" customHeight="1" x14ac:dyDescent="0.2">
      <c r="A2776" s="77"/>
      <c r="B2776" s="85"/>
      <c r="C2776" s="78"/>
      <c r="D2776" s="76"/>
    </row>
    <row r="2777" spans="1:4" ht="21" customHeight="1" x14ac:dyDescent="0.2">
      <c r="A2777" s="77"/>
      <c r="B2777" s="85"/>
      <c r="C2777" s="78"/>
      <c r="D2777" s="76"/>
    </row>
    <row r="2778" spans="1:4" ht="21" customHeight="1" x14ac:dyDescent="0.2">
      <c r="A2778" s="77"/>
      <c r="B2778" s="85"/>
      <c r="C2778" s="78"/>
      <c r="D2778" s="76"/>
    </row>
    <row r="2779" spans="1:4" ht="21" customHeight="1" x14ac:dyDescent="0.2">
      <c r="A2779" s="77"/>
      <c r="B2779" s="85"/>
      <c r="C2779" s="78"/>
      <c r="D2779" s="76"/>
    </row>
    <row r="2780" spans="1:4" ht="21" customHeight="1" x14ac:dyDescent="0.2">
      <c r="A2780" s="77"/>
      <c r="B2780" s="85"/>
      <c r="C2780" s="78"/>
      <c r="D2780" s="76"/>
    </row>
    <row r="2781" spans="1:4" ht="21" customHeight="1" x14ac:dyDescent="0.2">
      <c r="A2781" s="77"/>
      <c r="B2781" s="85"/>
      <c r="C2781" s="78"/>
      <c r="D2781" s="76"/>
    </row>
    <row r="2782" spans="1:4" ht="21" customHeight="1" x14ac:dyDescent="0.2">
      <c r="A2782" s="77"/>
      <c r="B2782" s="85"/>
      <c r="C2782" s="78"/>
      <c r="D2782" s="76"/>
    </row>
    <row r="2783" spans="1:4" ht="21" customHeight="1" x14ac:dyDescent="0.2">
      <c r="A2783" s="77"/>
      <c r="B2783" s="85"/>
      <c r="C2783" s="78"/>
      <c r="D2783" s="76"/>
    </row>
    <row r="2784" spans="1:4" ht="21" customHeight="1" x14ac:dyDescent="0.2">
      <c r="A2784" s="77"/>
      <c r="B2784" s="85"/>
      <c r="C2784" s="78"/>
      <c r="D2784" s="76"/>
    </row>
    <row r="2785" spans="1:4" ht="21" customHeight="1" x14ac:dyDescent="0.2">
      <c r="A2785" s="77"/>
      <c r="B2785" s="85"/>
      <c r="C2785" s="78"/>
      <c r="D2785" s="76"/>
    </row>
    <row r="2786" spans="1:4" ht="21" customHeight="1" x14ac:dyDescent="0.2">
      <c r="A2786" s="77"/>
      <c r="B2786" s="85"/>
      <c r="C2786" s="78"/>
      <c r="D2786" s="76"/>
    </row>
    <row r="2787" spans="1:4" ht="21" customHeight="1" x14ac:dyDescent="0.2">
      <c r="A2787" s="77"/>
      <c r="B2787" s="85"/>
      <c r="C2787" s="78"/>
      <c r="D2787" s="76"/>
    </row>
    <row r="2788" spans="1:4" ht="21" customHeight="1" x14ac:dyDescent="0.2">
      <c r="A2788" s="77"/>
      <c r="B2788" s="85"/>
      <c r="C2788" s="78"/>
      <c r="D2788" s="76"/>
    </row>
    <row r="2789" spans="1:4" ht="21" customHeight="1" x14ac:dyDescent="0.2">
      <c r="A2789" s="77"/>
      <c r="B2789" s="85"/>
      <c r="C2789" s="78"/>
      <c r="D2789" s="76"/>
    </row>
    <row r="2790" spans="1:4" ht="21" customHeight="1" x14ac:dyDescent="0.2">
      <c r="A2790" s="77"/>
      <c r="B2790" s="85"/>
      <c r="C2790" s="78"/>
      <c r="D2790" s="76"/>
    </row>
    <row r="2791" spans="1:4" ht="21" customHeight="1" x14ac:dyDescent="0.2">
      <c r="A2791" s="77"/>
      <c r="B2791" s="85"/>
      <c r="C2791" s="78"/>
      <c r="D2791" s="76"/>
    </row>
    <row r="2792" spans="1:4" ht="21" customHeight="1" x14ac:dyDescent="0.2">
      <c r="A2792" s="77"/>
      <c r="B2792" s="85"/>
      <c r="C2792" s="78"/>
      <c r="D2792" s="76"/>
    </row>
    <row r="2793" spans="1:4" ht="21" customHeight="1" x14ac:dyDescent="0.2">
      <c r="A2793" s="77"/>
      <c r="B2793" s="85"/>
      <c r="C2793" s="78"/>
      <c r="D2793" s="76"/>
    </row>
    <row r="2794" spans="1:4" ht="21" customHeight="1" x14ac:dyDescent="0.2">
      <c r="A2794" s="77"/>
      <c r="B2794" s="85"/>
      <c r="C2794" s="78"/>
      <c r="D2794" s="76"/>
    </row>
    <row r="2795" spans="1:4" ht="21" customHeight="1" x14ac:dyDescent="0.2">
      <c r="A2795" s="77"/>
      <c r="B2795" s="85"/>
      <c r="C2795" s="78"/>
      <c r="D2795" s="76"/>
    </row>
    <row r="2796" spans="1:4" ht="21" customHeight="1" x14ac:dyDescent="0.2">
      <c r="A2796" s="77"/>
      <c r="B2796" s="85"/>
      <c r="C2796" s="78"/>
      <c r="D2796" s="76"/>
    </row>
    <row r="2797" spans="1:4" ht="21" customHeight="1" x14ac:dyDescent="0.2">
      <c r="A2797" s="77"/>
      <c r="B2797" s="85"/>
      <c r="C2797" s="78"/>
      <c r="D2797" s="76"/>
    </row>
    <row r="2798" spans="1:4" ht="21" customHeight="1" x14ac:dyDescent="0.2">
      <c r="A2798" s="77"/>
      <c r="B2798" s="85"/>
      <c r="C2798" s="78"/>
      <c r="D2798" s="76"/>
    </row>
    <row r="2799" spans="1:4" ht="21" customHeight="1" x14ac:dyDescent="0.2">
      <c r="A2799" s="77"/>
      <c r="B2799" s="85"/>
      <c r="C2799" s="78"/>
      <c r="D2799" s="76"/>
    </row>
    <row r="2800" spans="1:4" ht="21" customHeight="1" x14ac:dyDescent="0.2">
      <c r="A2800" s="77"/>
      <c r="B2800" s="85"/>
      <c r="C2800" s="78"/>
      <c r="D2800" s="76"/>
    </row>
    <row r="2801" spans="1:4" ht="21" customHeight="1" x14ac:dyDescent="0.2">
      <c r="A2801" s="77"/>
      <c r="B2801" s="85"/>
      <c r="C2801" s="78"/>
      <c r="D2801" s="76"/>
    </row>
    <row r="2802" spans="1:4" ht="21" customHeight="1" x14ac:dyDescent="0.2">
      <c r="A2802" s="77"/>
      <c r="B2802" s="85"/>
      <c r="C2802" s="78"/>
      <c r="D2802" s="76"/>
    </row>
    <row r="2803" spans="1:4" ht="21" customHeight="1" x14ac:dyDescent="0.2">
      <c r="A2803" s="77"/>
      <c r="B2803" s="85"/>
      <c r="C2803" s="78"/>
      <c r="D2803" s="76"/>
    </row>
    <row r="2804" spans="1:4" ht="21" customHeight="1" x14ac:dyDescent="0.2">
      <c r="A2804" s="77"/>
      <c r="B2804" s="85"/>
      <c r="C2804" s="78"/>
      <c r="D2804" s="76"/>
    </row>
    <row r="2805" spans="1:4" ht="21" customHeight="1" x14ac:dyDescent="0.2">
      <c r="A2805" s="77"/>
      <c r="B2805" s="85"/>
      <c r="C2805" s="78"/>
      <c r="D2805" s="76"/>
    </row>
    <row r="2806" spans="1:4" ht="21" customHeight="1" x14ac:dyDescent="0.2">
      <c r="A2806" s="77"/>
      <c r="B2806" s="85"/>
      <c r="C2806" s="78"/>
      <c r="D2806" s="76"/>
    </row>
    <row r="2807" spans="1:4" ht="21" customHeight="1" x14ac:dyDescent="0.2">
      <c r="A2807" s="77"/>
      <c r="B2807" s="85"/>
      <c r="C2807" s="78"/>
      <c r="D2807" s="76"/>
    </row>
    <row r="2808" spans="1:4" ht="21" customHeight="1" x14ac:dyDescent="0.2">
      <c r="A2808" s="77"/>
      <c r="B2808" s="85"/>
      <c r="C2808" s="78"/>
      <c r="D2808" s="76"/>
    </row>
    <row r="2809" spans="1:4" ht="21" customHeight="1" x14ac:dyDescent="0.2">
      <c r="A2809" s="77"/>
      <c r="B2809" s="85"/>
      <c r="C2809" s="78"/>
      <c r="D2809" s="76"/>
    </row>
    <row r="2810" spans="1:4" ht="21" customHeight="1" x14ac:dyDescent="0.2">
      <c r="A2810" s="77"/>
      <c r="B2810" s="85"/>
      <c r="C2810" s="78"/>
      <c r="D2810" s="76"/>
    </row>
    <row r="2811" spans="1:4" ht="21" customHeight="1" x14ac:dyDescent="0.2">
      <c r="A2811" s="77"/>
      <c r="B2811" s="85"/>
      <c r="C2811" s="78"/>
      <c r="D2811" s="76"/>
    </row>
    <row r="2812" spans="1:4" ht="21" customHeight="1" x14ac:dyDescent="0.2">
      <c r="A2812" s="77"/>
      <c r="B2812" s="85"/>
      <c r="C2812" s="78"/>
      <c r="D2812" s="76"/>
    </row>
    <row r="2813" spans="1:4" ht="21" customHeight="1" x14ac:dyDescent="0.2">
      <c r="A2813" s="77"/>
      <c r="B2813" s="85"/>
      <c r="C2813" s="78"/>
      <c r="D2813" s="76"/>
    </row>
    <row r="2814" spans="1:4" ht="21" customHeight="1" x14ac:dyDescent="0.2">
      <c r="A2814" s="77"/>
      <c r="B2814" s="85"/>
      <c r="C2814" s="78"/>
      <c r="D2814" s="76"/>
    </row>
    <row r="2815" spans="1:4" ht="21" customHeight="1" x14ac:dyDescent="0.2">
      <c r="A2815" s="77"/>
      <c r="B2815" s="85"/>
      <c r="C2815" s="78"/>
      <c r="D2815" s="76"/>
    </row>
    <row r="2816" spans="1:4" ht="21" customHeight="1" x14ac:dyDescent="0.2">
      <c r="A2816" s="77"/>
      <c r="B2816" s="85"/>
      <c r="C2816" s="78"/>
      <c r="D2816" s="76"/>
    </row>
    <row r="2817" spans="1:4" ht="21" customHeight="1" x14ac:dyDescent="0.2">
      <c r="A2817" s="77"/>
      <c r="B2817" s="85"/>
      <c r="C2817" s="78"/>
      <c r="D2817" s="76"/>
    </row>
    <row r="2818" spans="1:4" ht="21" customHeight="1" x14ac:dyDescent="0.2">
      <c r="A2818" s="77"/>
      <c r="B2818" s="85"/>
      <c r="C2818" s="78"/>
      <c r="D2818" s="76"/>
    </row>
    <row r="2819" spans="1:4" ht="21" customHeight="1" x14ac:dyDescent="0.2">
      <c r="A2819" s="77"/>
      <c r="B2819" s="85"/>
      <c r="C2819" s="78"/>
      <c r="D2819" s="76"/>
    </row>
    <row r="2820" spans="1:4" ht="21" customHeight="1" x14ac:dyDescent="0.2">
      <c r="A2820" s="77"/>
      <c r="B2820" s="85"/>
      <c r="C2820" s="78"/>
      <c r="D2820" s="76"/>
    </row>
    <row r="2821" spans="1:4" ht="21" customHeight="1" x14ac:dyDescent="0.2">
      <c r="A2821" s="77"/>
      <c r="B2821" s="85"/>
      <c r="C2821" s="78"/>
      <c r="D2821" s="76"/>
    </row>
    <row r="2822" spans="1:4" ht="21" customHeight="1" x14ac:dyDescent="0.2">
      <c r="A2822" s="77"/>
      <c r="B2822" s="85"/>
      <c r="C2822" s="78"/>
      <c r="D2822" s="76"/>
    </row>
    <row r="2823" spans="1:4" ht="21" customHeight="1" x14ac:dyDescent="0.2">
      <c r="A2823" s="77"/>
      <c r="B2823" s="85"/>
      <c r="C2823" s="78"/>
      <c r="D2823" s="76"/>
    </row>
    <row r="2824" spans="1:4" ht="21" customHeight="1" x14ac:dyDescent="0.2">
      <c r="A2824" s="77"/>
      <c r="B2824" s="85"/>
      <c r="C2824" s="78"/>
      <c r="D2824" s="76"/>
    </row>
    <row r="2825" spans="1:4" ht="21" customHeight="1" x14ac:dyDescent="0.2">
      <c r="A2825" s="77"/>
      <c r="B2825" s="85"/>
      <c r="C2825" s="78"/>
      <c r="D2825" s="76"/>
    </row>
    <row r="2826" spans="1:4" ht="21" customHeight="1" x14ac:dyDescent="0.2">
      <c r="A2826" s="77"/>
      <c r="B2826" s="85"/>
      <c r="C2826" s="78"/>
      <c r="D2826" s="76"/>
    </row>
    <row r="2827" spans="1:4" ht="21" customHeight="1" x14ac:dyDescent="0.2">
      <c r="A2827" s="77"/>
      <c r="B2827" s="85"/>
      <c r="C2827" s="78"/>
      <c r="D2827" s="76"/>
    </row>
    <row r="2828" spans="1:4" ht="21" customHeight="1" x14ac:dyDescent="0.2">
      <c r="A2828" s="77"/>
      <c r="B2828" s="85"/>
      <c r="C2828" s="78"/>
      <c r="D2828" s="76"/>
    </row>
    <row r="2829" spans="1:4" ht="21" customHeight="1" x14ac:dyDescent="0.2">
      <c r="A2829" s="77"/>
      <c r="B2829" s="85"/>
      <c r="C2829" s="78"/>
      <c r="D2829" s="76"/>
    </row>
    <row r="2830" spans="1:4" ht="21" customHeight="1" x14ac:dyDescent="0.2">
      <c r="A2830" s="77"/>
      <c r="B2830" s="85"/>
      <c r="C2830" s="78"/>
      <c r="D2830" s="76"/>
    </row>
    <row r="2831" spans="1:4" ht="21" customHeight="1" x14ac:dyDescent="0.2">
      <c r="A2831" s="77"/>
      <c r="B2831" s="85"/>
      <c r="C2831" s="78"/>
      <c r="D2831" s="76"/>
    </row>
    <row r="2832" spans="1:4" ht="21" customHeight="1" x14ac:dyDescent="0.2">
      <c r="A2832" s="77"/>
      <c r="B2832" s="85"/>
      <c r="C2832" s="78"/>
      <c r="D2832" s="76"/>
    </row>
    <row r="2833" spans="1:4" ht="21" customHeight="1" x14ac:dyDescent="0.2">
      <c r="A2833" s="77"/>
      <c r="B2833" s="85"/>
      <c r="C2833" s="78"/>
      <c r="D2833" s="76"/>
    </row>
    <row r="2834" spans="1:4" ht="21" customHeight="1" x14ac:dyDescent="0.2">
      <c r="A2834" s="77"/>
      <c r="B2834" s="85"/>
      <c r="C2834" s="78"/>
      <c r="D2834" s="76"/>
    </row>
    <row r="2835" spans="1:4" ht="21" customHeight="1" x14ac:dyDescent="0.2">
      <c r="A2835" s="77"/>
      <c r="B2835" s="85"/>
      <c r="C2835" s="78"/>
      <c r="D2835" s="76"/>
    </row>
    <row r="2836" spans="1:4" ht="21" customHeight="1" x14ac:dyDescent="0.2">
      <c r="A2836" s="77"/>
      <c r="B2836" s="85"/>
      <c r="C2836" s="78"/>
      <c r="D2836" s="76"/>
    </row>
    <row r="2837" spans="1:4" ht="21" customHeight="1" x14ac:dyDescent="0.2">
      <c r="A2837" s="77"/>
      <c r="B2837" s="85"/>
      <c r="C2837" s="78"/>
      <c r="D2837" s="76"/>
    </row>
    <row r="2838" spans="1:4" ht="21" customHeight="1" x14ac:dyDescent="0.2">
      <c r="A2838" s="77"/>
      <c r="B2838" s="85"/>
      <c r="C2838" s="78"/>
      <c r="D2838" s="76"/>
    </row>
    <row r="2839" spans="1:4" ht="21" customHeight="1" x14ac:dyDescent="0.2">
      <c r="A2839" s="77"/>
      <c r="B2839" s="85"/>
      <c r="C2839" s="78"/>
      <c r="D2839" s="76"/>
    </row>
    <row r="2840" spans="1:4" ht="21" customHeight="1" x14ac:dyDescent="0.2">
      <c r="A2840" s="77"/>
      <c r="B2840" s="85"/>
      <c r="C2840" s="78"/>
      <c r="D2840" s="76"/>
    </row>
    <row r="2841" spans="1:4" ht="21" customHeight="1" x14ac:dyDescent="0.2">
      <c r="A2841" s="77"/>
      <c r="B2841" s="85"/>
      <c r="C2841" s="78"/>
      <c r="D2841" s="76"/>
    </row>
    <row r="2842" spans="1:4" ht="21" customHeight="1" x14ac:dyDescent="0.2">
      <c r="A2842" s="77"/>
      <c r="B2842" s="85"/>
      <c r="C2842" s="78"/>
      <c r="D2842" s="76"/>
    </row>
    <row r="2843" spans="1:4" ht="21" customHeight="1" x14ac:dyDescent="0.2">
      <c r="A2843" s="77"/>
      <c r="B2843" s="85"/>
      <c r="C2843" s="78"/>
      <c r="D2843" s="76"/>
    </row>
    <row r="2844" spans="1:4" ht="21" customHeight="1" x14ac:dyDescent="0.2">
      <c r="A2844" s="77"/>
      <c r="B2844" s="85"/>
      <c r="C2844" s="78"/>
      <c r="D2844" s="76"/>
    </row>
    <row r="2845" spans="1:4" ht="21" customHeight="1" x14ac:dyDescent="0.2">
      <c r="A2845" s="77"/>
      <c r="B2845" s="85"/>
      <c r="C2845" s="78"/>
      <c r="D2845" s="76"/>
    </row>
    <row r="2846" spans="1:4" ht="21" customHeight="1" x14ac:dyDescent="0.2">
      <c r="A2846" s="77"/>
      <c r="B2846" s="85"/>
      <c r="C2846" s="78"/>
      <c r="D2846" s="76"/>
    </row>
    <row r="2847" spans="1:4" ht="21" customHeight="1" x14ac:dyDescent="0.2">
      <c r="A2847" s="77"/>
      <c r="B2847" s="85"/>
      <c r="C2847" s="78"/>
      <c r="D2847" s="76"/>
    </row>
    <row r="2848" spans="1:4" ht="21" customHeight="1" x14ac:dyDescent="0.2">
      <c r="A2848" s="77"/>
      <c r="B2848" s="85"/>
      <c r="C2848" s="78"/>
      <c r="D2848" s="76"/>
    </row>
    <row r="2849" spans="1:4" ht="21" customHeight="1" x14ac:dyDescent="0.2">
      <c r="A2849" s="77"/>
      <c r="B2849" s="85"/>
      <c r="C2849" s="78"/>
      <c r="D2849" s="76"/>
    </row>
    <row r="2850" spans="1:4" ht="21" customHeight="1" x14ac:dyDescent="0.2">
      <c r="A2850" s="77"/>
      <c r="B2850" s="85"/>
      <c r="C2850" s="78"/>
      <c r="D2850" s="76"/>
    </row>
    <row r="2851" spans="1:4" ht="21" customHeight="1" x14ac:dyDescent="0.2">
      <c r="A2851" s="77"/>
      <c r="B2851" s="85"/>
      <c r="C2851" s="78"/>
      <c r="D2851" s="76"/>
    </row>
    <row r="2852" spans="1:4" ht="21" customHeight="1" x14ac:dyDescent="0.2">
      <c r="A2852" s="77"/>
      <c r="B2852" s="85"/>
      <c r="C2852" s="78"/>
      <c r="D2852" s="76"/>
    </row>
    <row r="2853" spans="1:4" ht="21" customHeight="1" x14ac:dyDescent="0.2">
      <c r="A2853" s="77"/>
      <c r="B2853" s="85"/>
      <c r="C2853" s="78"/>
      <c r="D2853" s="76"/>
    </row>
    <row r="2854" spans="1:4" ht="21" customHeight="1" x14ac:dyDescent="0.2">
      <c r="A2854" s="77"/>
      <c r="B2854" s="85"/>
      <c r="C2854" s="78"/>
      <c r="D2854" s="76"/>
    </row>
    <row r="2855" spans="1:4" ht="21" customHeight="1" x14ac:dyDescent="0.2">
      <c r="A2855" s="77"/>
      <c r="B2855" s="85"/>
      <c r="C2855" s="78"/>
      <c r="D2855" s="76"/>
    </row>
    <row r="2856" spans="1:4" ht="21" customHeight="1" x14ac:dyDescent="0.2">
      <c r="A2856" s="77"/>
      <c r="B2856" s="85"/>
      <c r="C2856" s="78"/>
      <c r="D2856" s="76"/>
    </row>
    <row r="2857" spans="1:4" ht="21" customHeight="1" x14ac:dyDescent="0.2">
      <c r="A2857" s="77"/>
      <c r="B2857" s="85"/>
      <c r="C2857" s="78"/>
      <c r="D2857" s="76"/>
    </row>
    <row r="2858" spans="1:4" ht="21" customHeight="1" x14ac:dyDescent="0.2">
      <c r="A2858" s="77"/>
      <c r="B2858" s="85"/>
      <c r="C2858" s="78"/>
      <c r="D2858" s="76"/>
    </row>
    <row r="2859" spans="1:4" ht="21" customHeight="1" x14ac:dyDescent="0.2">
      <c r="A2859" s="77"/>
      <c r="B2859" s="85"/>
      <c r="C2859" s="78"/>
      <c r="D2859" s="76"/>
    </row>
    <row r="2860" spans="1:4" ht="21" customHeight="1" x14ac:dyDescent="0.2">
      <c r="A2860" s="77"/>
      <c r="B2860" s="85"/>
      <c r="C2860" s="78"/>
      <c r="D2860" s="76"/>
    </row>
    <row r="2861" spans="1:4" ht="21" customHeight="1" x14ac:dyDescent="0.2">
      <c r="A2861" s="77"/>
      <c r="B2861" s="85"/>
      <c r="C2861" s="78"/>
      <c r="D2861" s="76"/>
    </row>
    <row r="2862" spans="1:4" ht="21" customHeight="1" x14ac:dyDescent="0.2">
      <c r="A2862" s="77"/>
      <c r="B2862" s="85"/>
      <c r="C2862" s="78"/>
      <c r="D2862" s="76"/>
    </row>
    <row r="2863" spans="1:4" ht="21" customHeight="1" x14ac:dyDescent="0.2">
      <c r="A2863" s="77"/>
      <c r="B2863" s="85"/>
      <c r="C2863" s="78"/>
      <c r="D2863" s="76"/>
    </row>
    <row r="2864" spans="1:4" ht="21" customHeight="1" x14ac:dyDescent="0.2">
      <c r="A2864" s="77"/>
      <c r="B2864" s="85"/>
      <c r="C2864" s="78"/>
      <c r="D2864" s="76"/>
    </row>
    <row r="2865" spans="1:4" ht="21" customHeight="1" x14ac:dyDescent="0.2">
      <c r="A2865" s="77"/>
      <c r="B2865" s="85"/>
      <c r="C2865" s="78"/>
      <c r="D2865" s="76"/>
    </row>
    <row r="2866" spans="1:4" ht="21" customHeight="1" x14ac:dyDescent="0.2">
      <c r="A2866" s="77"/>
      <c r="B2866" s="85"/>
      <c r="C2866" s="78"/>
      <c r="D2866" s="76"/>
    </row>
    <row r="2867" spans="1:4" ht="21" customHeight="1" x14ac:dyDescent="0.2">
      <c r="A2867" s="77"/>
      <c r="B2867" s="85"/>
      <c r="C2867" s="78"/>
      <c r="D2867" s="76"/>
    </row>
    <row r="2868" spans="1:4" ht="21" customHeight="1" x14ac:dyDescent="0.2">
      <c r="A2868" s="77"/>
      <c r="B2868" s="85"/>
      <c r="C2868" s="78"/>
      <c r="D2868" s="76"/>
    </row>
    <row r="2869" spans="1:4" ht="21" customHeight="1" x14ac:dyDescent="0.2">
      <c r="A2869" s="77"/>
      <c r="B2869" s="85"/>
      <c r="C2869" s="78"/>
      <c r="D2869" s="76"/>
    </row>
    <row r="2870" spans="1:4" ht="21" customHeight="1" x14ac:dyDescent="0.2">
      <c r="A2870" s="77"/>
      <c r="B2870" s="85"/>
      <c r="C2870" s="78"/>
      <c r="D2870" s="76"/>
    </row>
    <row r="2871" spans="1:4" ht="21" customHeight="1" x14ac:dyDescent="0.2">
      <c r="A2871" s="77"/>
      <c r="B2871" s="85"/>
      <c r="C2871" s="78"/>
      <c r="D2871" s="76"/>
    </row>
    <row r="2872" spans="1:4" ht="21" customHeight="1" x14ac:dyDescent="0.2">
      <c r="A2872" s="77"/>
      <c r="B2872" s="85"/>
      <c r="C2872" s="78"/>
      <c r="D2872" s="76"/>
    </row>
    <row r="2873" spans="1:4" ht="21" customHeight="1" x14ac:dyDescent="0.2">
      <c r="A2873" s="77"/>
      <c r="B2873" s="85"/>
      <c r="C2873" s="78"/>
      <c r="D2873" s="76"/>
    </row>
    <row r="2874" spans="1:4" ht="21" customHeight="1" x14ac:dyDescent="0.2">
      <c r="A2874" s="77"/>
      <c r="B2874" s="85"/>
      <c r="C2874" s="78"/>
      <c r="D2874" s="76"/>
    </row>
    <row r="2875" spans="1:4" ht="21" customHeight="1" x14ac:dyDescent="0.2">
      <c r="A2875" s="77"/>
      <c r="B2875" s="85"/>
      <c r="C2875" s="78"/>
      <c r="D2875" s="76"/>
    </row>
    <row r="2876" spans="1:4" ht="21" customHeight="1" x14ac:dyDescent="0.2">
      <c r="A2876" s="77"/>
      <c r="B2876" s="85"/>
      <c r="C2876" s="78"/>
      <c r="D2876" s="76"/>
    </row>
    <row r="2877" spans="1:4" ht="21" customHeight="1" x14ac:dyDescent="0.2">
      <c r="A2877" s="77"/>
      <c r="B2877" s="85"/>
      <c r="C2877" s="78"/>
      <c r="D2877" s="76"/>
    </row>
    <row r="2878" spans="1:4" ht="21" customHeight="1" x14ac:dyDescent="0.2">
      <c r="A2878" s="77"/>
      <c r="B2878" s="85"/>
      <c r="C2878" s="78"/>
      <c r="D2878" s="76"/>
    </row>
    <row r="2879" spans="1:4" ht="21" customHeight="1" x14ac:dyDescent="0.2">
      <c r="A2879" s="77"/>
      <c r="B2879" s="85"/>
      <c r="C2879" s="78"/>
      <c r="D2879" s="76"/>
    </row>
    <row r="2880" spans="1:4" ht="21" customHeight="1" x14ac:dyDescent="0.2">
      <c r="A2880" s="77"/>
      <c r="B2880" s="85"/>
      <c r="C2880" s="78"/>
      <c r="D2880" s="76"/>
    </row>
    <row r="2881" spans="1:4" ht="21" customHeight="1" x14ac:dyDescent="0.2">
      <c r="A2881" s="77"/>
      <c r="B2881" s="85"/>
      <c r="C2881" s="78"/>
      <c r="D2881" s="76"/>
    </row>
    <row r="2882" spans="1:4" ht="21" customHeight="1" x14ac:dyDescent="0.2">
      <c r="A2882" s="77"/>
      <c r="B2882" s="85"/>
      <c r="C2882" s="78"/>
      <c r="D2882" s="76"/>
    </row>
    <row r="2883" spans="1:4" ht="21" customHeight="1" x14ac:dyDescent="0.2">
      <c r="A2883" s="77"/>
      <c r="B2883" s="85"/>
      <c r="C2883" s="78"/>
      <c r="D2883" s="76"/>
    </row>
    <row r="2884" spans="1:4" ht="21" customHeight="1" x14ac:dyDescent="0.2">
      <c r="A2884" s="77"/>
      <c r="B2884" s="85"/>
      <c r="C2884" s="78"/>
      <c r="D2884" s="76"/>
    </row>
    <row r="2885" spans="1:4" ht="21" customHeight="1" x14ac:dyDescent="0.2">
      <c r="A2885" s="77"/>
      <c r="B2885" s="85"/>
      <c r="C2885" s="78"/>
      <c r="D2885" s="76"/>
    </row>
    <row r="2886" spans="1:4" ht="21" customHeight="1" x14ac:dyDescent="0.2">
      <c r="A2886" s="77"/>
      <c r="B2886" s="85"/>
      <c r="C2886" s="78"/>
      <c r="D2886" s="76"/>
    </row>
    <row r="2887" spans="1:4" ht="21" customHeight="1" x14ac:dyDescent="0.2">
      <c r="A2887" s="77"/>
      <c r="B2887" s="85"/>
      <c r="C2887" s="78"/>
      <c r="D2887" s="76"/>
    </row>
    <row r="2888" spans="1:4" ht="21" customHeight="1" x14ac:dyDescent="0.2">
      <c r="A2888" s="77"/>
      <c r="B2888" s="85"/>
      <c r="C2888" s="78"/>
      <c r="D2888" s="76"/>
    </row>
    <row r="2889" spans="1:4" ht="21" customHeight="1" x14ac:dyDescent="0.2">
      <c r="A2889" s="77"/>
      <c r="B2889" s="85"/>
      <c r="C2889" s="78"/>
      <c r="D2889" s="76"/>
    </row>
    <row r="2890" spans="1:4" ht="21" customHeight="1" x14ac:dyDescent="0.2">
      <c r="A2890" s="77"/>
      <c r="B2890" s="85"/>
      <c r="C2890" s="78"/>
      <c r="D2890" s="76"/>
    </row>
    <row r="2891" spans="1:4" ht="21" customHeight="1" x14ac:dyDescent="0.2">
      <c r="A2891" s="77"/>
      <c r="B2891" s="85"/>
      <c r="C2891" s="78"/>
      <c r="D2891" s="76"/>
    </row>
    <row r="2892" spans="1:4" ht="21" customHeight="1" x14ac:dyDescent="0.2">
      <c r="A2892" s="77"/>
      <c r="B2892" s="85"/>
      <c r="C2892" s="78"/>
      <c r="D2892" s="76"/>
    </row>
    <row r="2893" spans="1:4" ht="21" customHeight="1" x14ac:dyDescent="0.2">
      <c r="A2893" s="77"/>
      <c r="B2893" s="85"/>
      <c r="C2893" s="78"/>
      <c r="D2893" s="76"/>
    </row>
    <row r="2894" spans="1:4" ht="21" customHeight="1" x14ac:dyDescent="0.2">
      <c r="A2894" s="77"/>
      <c r="B2894" s="85"/>
      <c r="C2894" s="78"/>
      <c r="D2894" s="76"/>
    </row>
    <row r="2895" spans="1:4" ht="21" customHeight="1" x14ac:dyDescent="0.2">
      <c r="A2895" s="77"/>
      <c r="B2895" s="85"/>
      <c r="C2895" s="78"/>
      <c r="D2895" s="76"/>
    </row>
    <row r="2896" spans="1:4" ht="21" customHeight="1" x14ac:dyDescent="0.2">
      <c r="A2896" s="77"/>
      <c r="B2896" s="85"/>
      <c r="C2896" s="78"/>
      <c r="D2896" s="76"/>
    </row>
    <row r="2897" spans="1:4" ht="21" customHeight="1" x14ac:dyDescent="0.2">
      <c r="A2897" s="77"/>
      <c r="B2897" s="85"/>
      <c r="C2897" s="78"/>
      <c r="D2897" s="76"/>
    </row>
    <row r="2898" spans="1:4" ht="21" customHeight="1" x14ac:dyDescent="0.2">
      <c r="A2898" s="77"/>
      <c r="B2898" s="85"/>
      <c r="C2898" s="78"/>
      <c r="D2898" s="76"/>
    </row>
    <row r="2899" spans="1:4" ht="21" customHeight="1" x14ac:dyDescent="0.2">
      <c r="A2899" s="77"/>
      <c r="B2899" s="85"/>
      <c r="C2899" s="78"/>
      <c r="D2899" s="76"/>
    </row>
    <row r="2900" spans="1:4" ht="21" customHeight="1" x14ac:dyDescent="0.2">
      <c r="A2900" s="77"/>
      <c r="B2900" s="85"/>
      <c r="C2900" s="78"/>
      <c r="D2900" s="76"/>
    </row>
    <row r="2901" spans="1:4" ht="21" customHeight="1" x14ac:dyDescent="0.2">
      <c r="A2901" s="77"/>
      <c r="B2901" s="85"/>
      <c r="C2901" s="78"/>
      <c r="D2901" s="76"/>
    </row>
    <row r="2902" spans="1:4" ht="21" customHeight="1" x14ac:dyDescent="0.2">
      <c r="A2902" s="77"/>
      <c r="B2902" s="85"/>
      <c r="C2902" s="78"/>
      <c r="D2902" s="76"/>
    </row>
    <row r="2903" spans="1:4" ht="21" customHeight="1" x14ac:dyDescent="0.2">
      <c r="A2903" s="77"/>
      <c r="B2903" s="85"/>
      <c r="C2903" s="78"/>
      <c r="D2903" s="76"/>
    </row>
    <row r="2904" spans="1:4" ht="21" customHeight="1" x14ac:dyDescent="0.2">
      <c r="A2904" s="77"/>
      <c r="B2904" s="85"/>
      <c r="C2904" s="78"/>
      <c r="D2904" s="76"/>
    </row>
    <row r="2905" spans="1:4" ht="21" customHeight="1" x14ac:dyDescent="0.2">
      <c r="A2905" s="77"/>
      <c r="B2905" s="85"/>
      <c r="C2905" s="78"/>
      <c r="D2905" s="76"/>
    </row>
    <row r="2906" spans="1:4" ht="21" customHeight="1" x14ac:dyDescent="0.2">
      <c r="A2906" s="77"/>
      <c r="B2906" s="85"/>
      <c r="C2906" s="78"/>
      <c r="D2906" s="76"/>
    </row>
    <row r="2907" spans="1:4" ht="21" customHeight="1" x14ac:dyDescent="0.2">
      <c r="A2907" s="77"/>
      <c r="B2907" s="85"/>
      <c r="C2907" s="78"/>
      <c r="D2907" s="76"/>
    </row>
    <row r="2908" spans="1:4" ht="21" customHeight="1" x14ac:dyDescent="0.2">
      <c r="A2908" s="77"/>
      <c r="B2908" s="85"/>
      <c r="C2908" s="78"/>
      <c r="D2908" s="76"/>
    </row>
    <row r="2909" spans="1:4" ht="21" customHeight="1" x14ac:dyDescent="0.2">
      <c r="A2909" s="77"/>
      <c r="B2909" s="85"/>
      <c r="C2909" s="78"/>
      <c r="D2909" s="76"/>
    </row>
    <row r="2910" spans="1:4" ht="21" customHeight="1" x14ac:dyDescent="0.2">
      <c r="A2910" s="77"/>
      <c r="B2910" s="85"/>
      <c r="C2910" s="78"/>
      <c r="D2910" s="76"/>
    </row>
    <row r="2911" spans="1:4" ht="21" customHeight="1" x14ac:dyDescent="0.2">
      <c r="A2911" s="77"/>
      <c r="B2911" s="85"/>
      <c r="C2911" s="78"/>
      <c r="D2911" s="76"/>
    </row>
    <row r="2912" spans="1:4" ht="21" customHeight="1" x14ac:dyDescent="0.2">
      <c r="A2912" s="77"/>
      <c r="B2912" s="85"/>
      <c r="C2912" s="78"/>
      <c r="D2912" s="76"/>
    </row>
    <row r="2913" spans="1:4" ht="21" customHeight="1" x14ac:dyDescent="0.2">
      <c r="A2913" s="77"/>
      <c r="B2913" s="85"/>
      <c r="C2913" s="78"/>
      <c r="D2913" s="76"/>
    </row>
    <row r="2914" spans="1:4" ht="21" customHeight="1" x14ac:dyDescent="0.2">
      <c r="A2914" s="77"/>
      <c r="B2914" s="85"/>
      <c r="C2914" s="78"/>
      <c r="D2914" s="76"/>
    </row>
    <row r="2915" spans="1:4" ht="21" customHeight="1" x14ac:dyDescent="0.2">
      <c r="A2915" s="77"/>
      <c r="B2915" s="85"/>
      <c r="C2915" s="78"/>
      <c r="D2915" s="76"/>
    </row>
    <row r="2916" spans="1:4" ht="21" customHeight="1" x14ac:dyDescent="0.2">
      <c r="A2916" s="77"/>
      <c r="B2916" s="85"/>
      <c r="C2916" s="78"/>
      <c r="D2916" s="76"/>
    </row>
    <row r="2917" spans="1:4" ht="21" customHeight="1" x14ac:dyDescent="0.2">
      <c r="A2917" s="77"/>
      <c r="B2917" s="85"/>
      <c r="C2917" s="78"/>
      <c r="D2917" s="76"/>
    </row>
    <row r="2918" spans="1:4" ht="21" customHeight="1" x14ac:dyDescent="0.2">
      <c r="A2918" s="77"/>
      <c r="B2918" s="85"/>
      <c r="C2918" s="78"/>
      <c r="D2918" s="76"/>
    </row>
    <row r="2919" spans="1:4" ht="21" customHeight="1" x14ac:dyDescent="0.2">
      <c r="A2919" s="77"/>
      <c r="B2919" s="85"/>
      <c r="C2919" s="78"/>
      <c r="D2919" s="76"/>
    </row>
    <row r="2920" spans="1:4" ht="21" customHeight="1" x14ac:dyDescent="0.2">
      <c r="A2920" s="77"/>
      <c r="B2920" s="85"/>
      <c r="C2920" s="78"/>
      <c r="D2920" s="76"/>
    </row>
    <row r="2921" spans="1:4" ht="21" customHeight="1" x14ac:dyDescent="0.2">
      <c r="A2921" s="77"/>
      <c r="B2921" s="85"/>
      <c r="C2921" s="78"/>
      <c r="D2921" s="76"/>
    </row>
    <row r="2922" spans="1:4" ht="21" customHeight="1" x14ac:dyDescent="0.2">
      <c r="A2922" s="77"/>
      <c r="B2922" s="85"/>
      <c r="C2922" s="78"/>
      <c r="D2922" s="76"/>
    </row>
    <row r="2923" spans="1:4" ht="21" customHeight="1" x14ac:dyDescent="0.2">
      <c r="A2923" s="77"/>
      <c r="B2923" s="85"/>
      <c r="C2923" s="78"/>
      <c r="D2923" s="76"/>
    </row>
    <row r="2924" spans="1:4" ht="21" customHeight="1" x14ac:dyDescent="0.2">
      <c r="A2924" s="77"/>
      <c r="B2924" s="85"/>
      <c r="C2924" s="78"/>
      <c r="D2924" s="76"/>
    </row>
    <row r="2925" spans="1:4" ht="21" customHeight="1" x14ac:dyDescent="0.2">
      <c r="A2925" s="77"/>
      <c r="B2925" s="85"/>
      <c r="C2925" s="78"/>
      <c r="D2925" s="76"/>
    </row>
    <row r="2926" spans="1:4" ht="21" customHeight="1" x14ac:dyDescent="0.2">
      <c r="A2926" s="77"/>
      <c r="B2926" s="85"/>
      <c r="C2926" s="78"/>
      <c r="D2926" s="76"/>
    </row>
    <row r="2927" spans="1:4" ht="21" customHeight="1" x14ac:dyDescent="0.2">
      <c r="A2927" s="77"/>
      <c r="B2927" s="85"/>
      <c r="C2927" s="78"/>
      <c r="D2927" s="76"/>
    </row>
    <row r="2928" spans="1:4" ht="21" customHeight="1" x14ac:dyDescent="0.2">
      <c r="A2928" s="77"/>
      <c r="B2928" s="85"/>
      <c r="C2928" s="78"/>
      <c r="D2928" s="76"/>
    </row>
    <row r="2929" spans="1:4" ht="21" customHeight="1" x14ac:dyDescent="0.2">
      <c r="A2929" s="77"/>
      <c r="B2929" s="85"/>
      <c r="C2929" s="78"/>
      <c r="D2929" s="76"/>
    </row>
    <row r="2930" spans="1:4" ht="21" customHeight="1" x14ac:dyDescent="0.2">
      <c r="A2930" s="77"/>
      <c r="B2930" s="85"/>
      <c r="C2930" s="78"/>
      <c r="D2930" s="76"/>
    </row>
    <row r="2931" spans="1:4" ht="21" customHeight="1" x14ac:dyDescent="0.2">
      <c r="A2931" s="77"/>
      <c r="B2931" s="85"/>
      <c r="C2931" s="78"/>
      <c r="D2931" s="76"/>
    </row>
    <row r="2932" spans="1:4" ht="21" customHeight="1" x14ac:dyDescent="0.2">
      <c r="A2932" s="77"/>
      <c r="B2932" s="85"/>
      <c r="C2932" s="78"/>
      <c r="D2932" s="76"/>
    </row>
    <row r="2933" spans="1:4" ht="21" customHeight="1" x14ac:dyDescent="0.2">
      <c r="A2933" s="77"/>
      <c r="B2933" s="85"/>
      <c r="C2933" s="78"/>
      <c r="D2933" s="76"/>
    </row>
    <row r="2934" spans="1:4" ht="21" customHeight="1" x14ac:dyDescent="0.2">
      <c r="A2934" s="77"/>
      <c r="B2934" s="85"/>
      <c r="C2934" s="78"/>
      <c r="D2934" s="76"/>
    </row>
    <row r="2935" spans="1:4" ht="21" customHeight="1" x14ac:dyDescent="0.2">
      <c r="A2935" s="77"/>
      <c r="B2935" s="85"/>
      <c r="C2935" s="78"/>
      <c r="D2935" s="76"/>
    </row>
    <row r="2936" spans="1:4" ht="21" customHeight="1" x14ac:dyDescent="0.2">
      <c r="A2936" s="77"/>
      <c r="B2936" s="85"/>
      <c r="C2936" s="78"/>
      <c r="D2936" s="76"/>
    </row>
    <row r="2937" spans="1:4" ht="21" customHeight="1" x14ac:dyDescent="0.2">
      <c r="A2937" s="77"/>
      <c r="B2937" s="85"/>
      <c r="C2937" s="78"/>
      <c r="D2937" s="76"/>
    </row>
    <row r="2938" spans="1:4" ht="21" customHeight="1" x14ac:dyDescent="0.2">
      <c r="A2938" s="77"/>
      <c r="B2938" s="85"/>
      <c r="C2938" s="78"/>
      <c r="D2938" s="76"/>
    </row>
    <row r="2939" spans="1:4" ht="21" customHeight="1" x14ac:dyDescent="0.2">
      <c r="A2939" s="77"/>
      <c r="B2939" s="85"/>
      <c r="C2939" s="78"/>
      <c r="D2939" s="76"/>
    </row>
    <row r="2940" spans="1:4" ht="21" customHeight="1" x14ac:dyDescent="0.2">
      <c r="A2940" s="77"/>
      <c r="B2940" s="85"/>
      <c r="C2940" s="78"/>
      <c r="D2940" s="76"/>
    </row>
    <row r="2941" spans="1:4" ht="21" customHeight="1" x14ac:dyDescent="0.2">
      <c r="A2941" s="77"/>
      <c r="B2941" s="85"/>
      <c r="C2941" s="78"/>
      <c r="D2941" s="76"/>
    </row>
    <row r="2942" spans="1:4" ht="21" customHeight="1" x14ac:dyDescent="0.2">
      <c r="A2942" s="77"/>
      <c r="B2942" s="85"/>
      <c r="C2942" s="78"/>
      <c r="D2942" s="76"/>
    </row>
    <row r="2943" spans="1:4" ht="21" customHeight="1" x14ac:dyDescent="0.2">
      <c r="A2943" s="77"/>
      <c r="B2943" s="85"/>
      <c r="C2943" s="78"/>
      <c r="D2943" s="76"/>
    </row>
    <row r="2944" spans="1:4" ht="21" customHeight="1" x14ac:dyDescent="0.2">
      <c r="A2944" s="77"/>
      <c r="B2944" s="85"/>
      <c r="C2944" s="78"/>
      <c r="D2944" s="76"/>
    </row>
    <row r="2945" spans="1:4" ht="21" customHeight="1" x14ac:dyDescent="0.2">
      <c r="A2945" s="77"/>
      <c r="B2945" s="85"/>
      <c r="C2945" s="78"/>
      <c r="D2945" s="76"/>
    </row>
    <row r="2946" spans="1:4" ht="21" customHeight="1" x14ac:dyDescent="0.2">
      <c r="A2946" s="77"/>
      <c r="B2946" s="85"/>
      <c r="C2946" s="78"/>
      <c r="D2946" s="76"/>
    </row>
    <row r="2947" spans="1:4" ht="21" customHeight="1" x14ac:dyDescent="0.2">
      <c r="A2947" s="77"/>
      <c r="B2947" s="85"/>
      <c r="C2947" s="78"/>
      <c r="D2947" s="76"/>
    </row>
    <row r="2948" spans="1:4" ht="21" customHeight="1" x14ac:dyDescent="0.2">
      <c r="A2948" s="77"/>
      <c r="B2948" s="85"/>
      <c r="C2948" s="78"/>
      <c r="D2948" s="76"/>
    </row>
    <row r="2949" spans="1:4" ht="21" customHeight="1" x14ac:dyDescent="0.2">
      <c r="A2949" s="77"/>
      <c r="B2949" s="85"/>
      <c r="C2949" s="78"/>
      <c r="D2949" s="76"/>
    </row>
    <row r="2950" spans="1:4" ht="21" customHeight="1" x14ac:dyDescent="0.2">
      <c r="A2950" s="77"/>
      <c r="B2950" s="85"/>
      <c r="C2950" s="78"/>
      <c r="D2950" s="76"/>
    </row>
    <row r="2951" spans="1:4" ht="21" customHeight="1" x14ac:dyDescent="0.2">
      <c r="A2951" s="77"/>
      <c r="B2951" s="85"/>
      <c r="C2951" s="78"/>
      <c r="D2951" s="76"/>
    </row>
    <row r="2952" spans="1:4" ht="21" customHeight="1" x14ac:dyDescent="0.2">
      <c r="A2952" s="77"/>
      <c r="B2952" s="85"/>
      <c r="C2952" s="78"/>
      <c r="D2952" s="76"/>
    </row>
    <row r="2953" spans="1:4" ht="21" customHeight="1" x14ac:dyDescent="0.2">
      <c r="A2953" s="77"/>
      <c r="B2953" s="85"/>
      <c r="C2953" s="78"/>
      <c r="D2953" s="76"/>
    </row>
    <row r="2954" spans="1:4" ht="21" customHeight="1" x14ac:dyDescent="0.2">
      <c r="A2954" s="77"/>
      <c r="B2954" s="85"/>
      <c r="C2954" s="78"/>
      <c r="D2954" s="76"/>
    </row>
    <row r="2955" spans="1:4" ht="21" customHeight="1" x14ac:dyDescent="0.2">
      <c r="A2955" s="77"/>
      <c r="B2955" s="85"/>
      <c r="C2955" s="78"/>
      <c r="D2955" s="76"/>
    </row>
    <row r="2956" spans="1:4" ht="21" customHeight="1" x14ac:dyDescent="0.2">
      <c r="A2956" s="77"/>
      <c r="B2956" s="85"/>
      <c r="C2956" s="78"/>
      <c r="D2956" s="76"/>
    </row>
    <row r="2957" spans="1:4" ht="21" customHeight="1" x14ac:dyDescent="0.2">
      <c r="A2957" s="77"/>
      <c r="B2957" s="85"/>
      <c r="C2957" s="78"/>
      <c r="D2957" s="76"/>
    </row>
    <row r="2958" spans="1:4" ht="21" customHeight="1" x14ac:dyDescent="0.2">
      <c r="A2958" s="77"/>
      <c r="B2958" s="85"/>
      <c r="C2958" s="78"/>
      <c r="D2958" s="76"/>
    </row>
    <row r="2959" spans="1:4" ht="21" customHeight="1" x14ac:dyDescent="0.2">
      <c r="A2959" s="77"/>
      <c r="B2959" s="85"/>
      <c r="C2959" s="78"/>
      <c r="D2959" s="76"/>
    </row>
    <row r="2960" spans="1:4" ht="21" customHeight="1" x14ac:dyDescent="0.2">
      <c r="A2960" s="77"/>
      <c r="B2960" s="85"/>
      <c r="C2960" s="78"/>
      <c r="D2960" s="76"/>
    </row>
    <row r="2961" spans="1:4" ht="21" customHeight="1" x14ac:dyDescent="0.2">
      <c r="A2961" s="77"/>
      <c r="B2961" s="85"/>
      <c r="C2961" s="78"/>
      <c r="D2961" s="76"/>
    </row>
    <row r="2962" spans="1:4" ht="21" customHeight="1" x14ac:dyDescent="0.2">
      <c r="A2962" s="77"/>
      <c r="B2962" s="85"/>
      <c r="C2962" s="78"/>
      <c r="D2962" s="76"/>
    </row>
    <row r="2963" spans="1:4" ht="21" customHeight="1" x14ac:dyDescent="0.2">
      <c r="A2963" s="77"/>
      <c r="B2963" s="85"/>
      <c r="C2963" s="78"/>
      <c r="D2963" s="76"/>
    </row>
    <row r="2964" spans="1:4" ht="21" customHeight="1" x14ac:dyDescent="0.2">
      <c r="A2964" s="77"/>
      <c r="B2964" s="85"/>
      <c r="C2964" s="78"/>
      <c r="D2964" s="76"/>
    </row>
    <row r="2965" spans="1:4" ht="21" customHeight="1" x14ac:dyDescent="0.2">
      <c r="A2965" s="77"/>
      <c r="B2965" s="85"/>
      <c r="C2965" s="78"/>
      <c r="D2965" s="76"/>
    </row>
    <row r="2966" spans="1:4" ht="21" customHeight="1" x14ac:dyDescent="0.2">
      <c r="A2966" s="77"/>
      <c r="B2966" s="85"/>
      <c r="C2966" s="78"/>
      <c r="D2966" s="76"/>
    </row>
    <row r="2967" spans="1:4" ht="21" customHeight="1" x14ac:dyDescent="0.2">
      <c r="A2967" s="77"/>
      <c r="B2967" s="85"/>
      <c r="C2967" s="78"/>
      <c r="D2967" s="76"/>
    </row>
    <row r="2968" spans="1:4" ht="21" customHeight="1" x14ac:dyDescent="0.2">
      <c r="A2968" s="77"/>
      <c r="B2968" s="85"/>
      <c r="C2968" s="78"/>
      <c r="D2968" s="76"/>
    </row>
    <row r="2969" spans="1:4" ht="21" customHeight="1" x14ac:dyDescent="0.2">
      <c r="A2969" s="77"/>
      <c r="B2969" s="85"/>
      <c r="C2969" s="78"/>
      <c r="D2969" s="76"/>
    </row>
    <row r="2970" spans="1:4" ht="21" customHeight="1" x14ac:dyDescent="0.2">
      <c r="A2970" s="77"/>
      <c r="B2970" s="85"/>
      <c r="C2970" s="78"/>
      <c r="D2970" s="76"/>
    </row>
    <row r="2971" spans="1:4" ht="21" customHeight="1" x14ac:dyDescent="0.2">
      <c r="A2971" s="77"/>
      <c r="B2971" s="85"/>
      <c r="C2971" s="78"/>
      <c r="D2971" s="76"/>
    </row>
    <row r="2972" spans="1:4" ht="21" customHeight="1" x14ac:dyDescent="0.2">
      <c r="A2972" s="77"/>
      <c r="B2972" s="85"/>
      <c r="C2972" s="78"/>
      <c r="D2972" s="76"/>
    </row>
    <row r="2973" spans="1:4" ht="21" customHeight="1" x14ac:dyDescent="0.2">
      <c r="A2973" s="77"/>
      <c r="B2973" s="85"/>
      <c r="C2973" s="78"/>
      <c r="D2973" s="76"/>
    </row>
    <row r="2974" spans="1:4" ht="21" customHeight="1" x14ac:dyDescent="0.2">
      <c r="A2974" s="77"/>
      <c r="B2974" s="85"/>
      <c r="C2974" s="78"/>
      <c r="D2974" s="76"/>
    </row>
    <row r="2975" spans="1:4" ht="21" customHeight="1" x14ac:dyDescent="0.2">
      <c r="A2975" s="77"/>
      <c r="B2975" s="85"/>
      <c r="C2975" s="78"/>
      <c r="D2975" s="76"/>
    </row>
    <row r="2976" spans="1:4" ht="21" customHeight="1" x14ac:dyDescent="0.2">
      <c r="A2976" s="77"/>
      <c r="B2976" s="85"/>
      <c r="C2976" s="78"/>
      <c r="D2976" s="76"/>
    </row>
    <row r="2977" spans="1:4" ht="21" customHeight="1" x14ac:dyDescent="0.2">
      <c r="A2977" s="77"/>
      <c r="B2977" s="85"/>
      <c r="C2977" s="78"/>
      <c r="D2977" s="76"/>
    </row>
    <row r="2978" spans="1:4" ht="21" customHeight="1" x14ac:dyDescent="0.2">
      <c r="A2978" s="77"/>
      <c r="B2978" s="85"/>
      <c r="C2978" s="78"/>
      <c r="D2978" s="76"/>
    </row>
    <row r="2979" spans="1:4" ht="21" customHeight="1" x14ac:dyDescent="0.2">
      <c r="A2979" s="77"/>
      <c r="B2979" s="85"/>
      <c r="C2979" s="78"/>
      <c r="D2979" s="76"/>
    </row>
    <row r="2980" spans="1:4" ht="21" customHeight="1" x14ac:dyDescent="0.2">
      <c r="A2980" s="77"/>
      <c r="B2980" s="85"/>
      <c r="C2980" s="78"/>
      <c r="D2980" s="76"/>
    </row>
    <row r="2981" spans="1:4" ht="21" customHeight="1" x14ac:dyDescent="0.2">
      <c r="A2981" s="77"/>
      <c r="B2981" s="85"/>
      <c r="C2981" s="78"/>
      <c r="D2981" s="76"/>
    </row>
    <row r="2982" spans="1:4" ht="21" customHeight="1" x14ac:dyDescent="0.2">
      <c r="A2982" s="77"/>
      <c r="B2982" s="85"/>
      <c r="C2982" s="78"/>
      <c r="D2982" s="76"/>
    </row>
    <row r="2983" spans="1:4" ht="21" customHeight="1" x14ac:dyDescent="0.2">
      <c r="A2983" s="77"/>
      <c r="B2983" s="85"/>
      <c r="C2983" s="78"/>
      <c r="D2983" s="76"/>
    </row>
    <row r="2984" spans="1:4" ht="21" customHeight="1" x14ac:dyDescent="0.2">
      <c r="A2984" s="77"/>
      <c r="B2984" s="85"/>
      <c r="C2984" s="78"/>
      <c r="D2984" s="76"/>
    </row>
    <row r="2985" spans="1:4" ht="21" customHeight="1" x14ac:dyDescent="0.2">
      <c r="A2985" s="77"/>
      <c r="B2985" s="85"/>
      <c r="C2985" s="78"/>
      <c r="D2985" s="76"/>
    </row>
    <row r="2986" spans="1:4" ht="21" customHeight="1" x14ac:dyDescent="0.2">
      <c r="A2986" s="77"/>
      <c r="B2986" s="85"/>
      <c r="C2986" s="78"/>
      <c r="D2986" s="76"/>
    </row>
    <row r="2987" spans="1:4" ht="21" customHeight="1" x14ac:dyDescent="0.2">
      <c r="A2987" s="77"/>
      <c r="B2987" s="85"/>
      <c r="C2987" s="78"/>
      <c r="D2987" s="76"/>
    </row>
    <row r="2988" spans="1:4" ht="21" customHeight="1" x14ac:dyDescent="0.2">
      <c r="A2988" s="77"/>
      <c r="B2988" s="85"/>
      <c r="C2988" s="78"/>
      <c r="D2988" s="76"/>
    </row>
    <row r="2989" spans="1:4" ht="21" customHeight="1" x14ac:dyDescent="0.2">
      <c r="A2989" s="77"/>
      <c r="B2989" s="85"/>
      <c r="C2989" s="78"/>
      <c r="D2989" s="76"/>
    </row>
    <row r="2990" spans="1:4" ht="21" customHeight="1" x14ac:dyDescent="0.2">
      <c r="A2990" s="77"/>
      <c r="B2990" s="85"/>
      <c r="C2990" s="78"/>
      <c r="D2990" s="76"/>
    </row>
    <row r="2991" spans="1:4" ht="21" customHeight="1" x14ac:dyDescent="0.2">
      <c r="A2991" s="77"/>
      <c r="B2991" s="85"/>
      <c r="C2991" s="78"/>
      <c r="D2991" s="76"/>
    </row>
    <row r="2992" spans="1:4" ht="21" customHeight="1" x14ac:dyDescent="0.2">
      <c r="A2992" s="77"/>
      <c r="B2992" s="85"/>
      <c r="C2992" s="78"/>
      <c r="D2992" s="76"/>
    </row>
    <row r="2993" spans="1:4" ht="21" customHeight="1" x14ac:dyDescent="0.2">
      <c r="A2993" s="77"/>
      <c r="B2993" s="85"/>
      <c r="C2993" s="78"/>
      <c r="D2993" s="76"/>
    </row>
    <row r="2994" spans="1:4" ht="21" customHeight="1" x14ac:dyDescent="0.2">
      <c r="A2994" s="77"/>
      <c r="B2994" s="85"/>
      <c r="C2994" s="78"/>
      <c r="D2994" s="76"/>
    </row>
    <row r="2995" spans="1:4" ht="21" customHeight="1" x14ac:dyDescent="0.2">
      <c r="A2995" s="77"/>
      <c r="B2995" s="85"/>
      <c r="C2995" s="78"/>
      <c r="D2995" s="76"/>
    </row>
    <row r="2996" spans="1:4" ht="21" customHeight="1" x14ac:dyDescent="0.2">
      <c r="A2996" s="77"/>
      <c r="B2996" s="85"/>
      <c r="C2996" s="78"/>
      <c r="D2996" s="76"/>
    </row>
    <row r="2997" spans="1:4" ht="21" customHeight="1" x14ac:dyDescent="0.2">
      <c r="A2997" s="77"/>
      <c r="B2997" s="85"/>
      <c r="C2997" s="78"/>
      <c r="D2997" s="76"/>
    </row>
    <row r="2998" spans="1:4" ht="21" customHeight="1" x14ac:dyDescent="0.2">
      <c r="A2998" s="77"/>
      <c r="B2998" s="85"/>
      <c r="C2998" s="78"/>
      <c r="D2998" s="76"/>
    </row>
    <row r="2999" spans="1:4" ht="21" customHeight="1" x14ac:dyDescent="0.2">
      <c r="A2999" s="77"/>
      <c r="B2999" s="85"/>
      <c r="C2999" s="78"/>
      <c r="D2999" s="76"/>
    </row>
    <row r="3000" spans="1:4" ht="21" customHeight="1" x14ac:dyDescent="0.2">
      <c r="A3000" s="77"/>
      <c r="B3000" s="85"/>
      <c r="C3000" s="78"/>
      <c r="D3000" s="76"/>
    </row>
    <row r="3001" spans="1:4" ht="21" customHeight="1" x14ac:dyDescent="0.2">
      <c r="A3001" s="77"/>
      <c r="B3001" s="85"/>
      <c r="C3001" s="78"/>
      <c r="D3001" s="76"/>
    </row>
    <row r="3002" spans="1:4" ht="21" customHeight="1" x14ac:dyDescent="0.2">
      <c r="A3002" s="77"/>
      <c r="B3002" s="85"/>
      <c r="C3002" s="78"/>
      <c r="D3002" s="76"/>
    </row>
    <row r="3003" spans="1:4" ht="21" customHeight="1" x14ac:dyDescent="0.2">
      <c r="A3003" s="77"/>
      <c r="B3003" s="85"/>
      <c r="C3003" s="78"/>
      <c r="D3003" s="76"/>
    </row>
    <row r="3004" spans="1:4" ht="21" customHeight="1" x14ac:dyDescent="0.2">
      <c r="A3004" s="77"/>
      <c r="B3004" s="85"/>
      <c r="C3004" s="78"/>
      <c r="D3004" s="76"/>
    </row>
    <row r="3005" spans="1:4" ht="21" customHeight="1" x14ac:dyDescent="0.2">
      <c r="A3005" s="77"/>
      <c r="B3005" s="85"/>
      <c r="C3005" s="78"/>
      <c r="D3005" s="76"/>
    </row>
    <row r="3006" spans="1:4" ht="21" customHeight="1" x14ac:dyDescent="0.2">
      <c r="A3006" s="77"/>
      <c r="B3006" s="85"/>
      <c r="C3006" s="78"/>
      <c r="D3006" s="76"/>
    </row>
    <row r="3007" spans="1:4" ht="21" customHeight="1" x14ac:dyDescent="0.2">
      <c r="A3007" s="77"/>
      <c r="B3007" s="85"/>
      <c r="C3007" s="78"/>
      <c r="D3007" s="76"/>
    </row>
    <row r="3008" spans="1:4" ht="21" customHeight="1" x14ac:dyDescent="0.2">
      <c r="A3008" s="77"/>
      <c r="B3008" s="85"/>
      <c r="C3008" s="78"/>
      <c r="D3008" s="76"/>
    </row>
    <row r="3009" spans="1:4" ht="21" customHeight="1" x14ac:dyDescent="0.2">
      <c r="A3009" s="77"/>
      <c r="B3009" s="85"/>
      <c r="C3009" s="78"/>
      <c r="D3009" s="76"/>
    </row>
    <row r="3010" spans="1:4" ht="21" customHeight="1" x14ac:dyDescent="0.2">
      <c r="A3010" s="77"/>
      <c r="B3010" s="85"/>
      <c r="C3010" s="78"/>
      <c r="D3010" s="76"/>
    </row>
    <row r="3011" spans="1:4" ht="21" customHeight="1" x14ac:dyDescent="0.2">
      <c r="A3011" s="77"/>
      <c r="B3011" s="85"/>
      <c r="C3011" s="78"/>
      <c r="D3011" s="76"/>
    </row>
    <row r="3012" spans="1:4" ht="21" customHeight="1" x14ac:dyDescent="0.2">
      <c r="A3012" s="77"/>
      <c r="B3012" s="85"/>
      <c r="C3012" s="78"/>
      <c r="D3012" s="76"/>
    </row>
    <row r="3013" spans="1:4" ht="21" customHeight="1" x14ac:dyDescent="0.2">
      <c r="A3013" s="77"/>
      <c r="B3013" s="85"/>
      <c r="C3013" s="78"/>
      <c r="D3013" s="76"/>
    </row>
    <row r="3014" spans="1:4" ht="21" customHeight="1" x14ac:dyDescent="0.2">
      <c r="A3014" s="77"/>
      <c r="B3014" s="85"/>
      <c r="C3014" s="78"/>
      <c r="D3014" s="76"/>
    </row>
    <row r="3015" spans="1:4" ht="21" customHeight="1" x14ac:dyDescent="0.2">
      <c r="A3015" s="77"/>
      <c r="B3015" s="85"/>
      <c r="C3015" s="78"/>
      <c r="D3015" s="76"/>
    </row>
    <row r="3016" spans="1:4" ht="21" customHeight="1" x14ac:dyDescent="0.2">
      <c r="A3016" s="77"/>
      <c r="B3016" s="85"/>
      <c r="C3016" s="78"/>
      <c r="D3016" s="76"/>
    </row>
    <row r="3017" spans="1:4" ht="21" customHeight="1" x14ac:dyDescent="0.2">
      <c r="A3017" s="77"/>
      <c r="B3017" s="85"/>
      <c r="C3017" s="78"/>
      <c r="D3017" s="76"/>
    </row>
    <row r="3018" spans="1:4" ht="21" customHeight="1" x14ac:dyDescent="0.2">
      <c r="A3018" s="77"/>
      <c r="B3018" s="85"/>
      <c r="C3018" s="78"/>
      <c r="D3018" s="76"/>
    </row>
    <row r="3019" spans="1:4" ht="21" customHeight="1" x14ac:dyDescent="0.2">
      <c r="A3019" s="77"/>
      <c r="B3019" s="85"/>
      <c r="C3019" s="78"/>
      <c r="D3019" s="76"/>
    </row>
    <row r="3020" spans="1:4" ht="21" customHeight="1" x14ac:dyDescent="0.2">
      <c r="A3020" s="77"/>
      <c r="B3020" s="85"/>
      <c r="C3020" s="78"/>
      <c r="D3020" s="76"/>
    </row>
    <row r="3021" spans="1:4" ht="21" customHeight="1" x14ac:dyDescent="0.2">
      <c r="A3021" s="77"/>
      <c r="B3021" s="85"/>
      <c r="C3021" s="78"/>
      <c r="D3021" s="76"/>
    </row>
    <row r="3022" spans="1:4" ht="21" customHeight="1" x14ac:dyDescent="0.2">
      <c r="A3022" s="77"/>
      <c r="B3022" s="85"/>
      <c r="C3022" s="78"/>
      <c r="D3022" s="76"/>
    </row>
    <row r="3023" spans="1:4" ht="21" customHeight="1" x14ac:dyDescent="0.2">
      <c r="A3023" s="77"/>
      <c r="B3023" s="85"/>
      <c r="C3023" s="78"/>
      <c r="D3023" s="76"/>
    </row>
    <row r="3024" spans="1:4" ht="21" customHeight="1" x14ac:dyDescent="0.2">
      <c r="A3024" s="77"/>
      <c r="B3024" s="85"/>
      <c r="C3024" s="78"/>
      <c r="D3024" s="76"/>
    </row>
    <row r="3025" spans="1:4" ht="21" customHeight="1" x14ac:dyDescent="0.2">
      <c r="A3025" s="77"/>
      <c r="B3025" s="85"/>
      <c r="C3025" s="78"/>
      <c r="D3025" s="76"/>
    </row>
    <row r="3026" spans="1:4" ht="21" customHeight="1" x14ac:dyDescent="0.2">
      <c r="A3026" s="77"/>
      <c r="B3026" s="85"/>
      <c r="C3026" s="78"/>
      <c r="D3026" s="76"/>
    </row>
    <row r="3027" spans="1:4" ht="21" customHeight="1" x14ac:dyDescent="0.2">
      <c r="A3027" s="77"/>
      <c r="B3027" s="85"/>
      <c r="C3027" s="78"/>
      <c r="D3027" s="76"/>
    </row>
    <row r="3028" spans="1:4" ht="21" customHeight="1" x14ac:dyDescent="0.2">
      <c r="A3028" s="77"/>
      <c r="B3028" s="85"/>
      <c r="C3028" s="78"/>
      <c r="D3028" s="76"/>
    </row>
    <row r="3029" spans="1:4" ht="21" customHeight="1" x14ac:dyDescent="0.2">
      <c r="A3029" s="77"/>
      <c r="B3029" s="85"/>
      <c r="C3029" s="78"/>
      <c r="D3029" s="76"/>
    </row>
    <row r="3030" spans="1:4" ht="21" customHeight="1" x14ac:dyDescent="0.2">
      <c r="A3030" s="77"/>
      <c r="B3030" s="85"/>
      <c r="C3030" s="78"/>
      <c r="D3030" s="76"/>
    </row>
    <row r="3031" spans="1:4" ht="21" customHeight="1" x14ac:dyDescent="0.2">
      <c r="A3031" s="77"/>
      <c r="B3031" s="85"/>
      <c r="C3031" s="78"/>
      <c r="D3031" s="76"/>
    </row>
    <row r="3032" spans="1:4" ht="21" customHeight="1" x14ac:dyDescent="0.2">
      <c r="A3032" s="77"/>
      <c r="B3032" s="85"/>
      <c r="C3032" s="78"/>
      <c r="D3032" s="76"/>
    </row>
    <row r="3033" spans="1:4" ht="21" customHeight="1" x14ac:dyDescent="0.2">
      <c r="A3033" s="77"/>
      <c r="B3033" s="85"/>
      <c r="C3033" s="78"/>
      <c r="D3033" s="76"/>
    </row>
    <row r="3034" spans="1:4" ht="21" customHeight="1" x14ac:dyDescent="0.2">
      <c r="A3034" s="77"/>
      <c r="B3034" s="85"/>
      <c r="C3034" s="78"/>
      <c r="D3034" s="76"/>
    </row>
    <row r="3035" spans="1:4" ht="21" customHeight="1" x14ac:dyDescent="0.2">
      <c r="A3035" s="77"/>
      <c r="B3035" s="85"/>
      <c r="C3035" s="78"/>
      <c r="D3035" s="76"/>
    </row>
    <row r="3036" spans="1:4" ht="21" customHeight="1" x14ac:dyDescent="0.2">
      <c r="A3036" s="77"/>
      <c r="B3036" s="85"/>
      <c r="C3036" s="78"/>
      <c r="D3036" s="76"/>
    </row>
    <row r="3037" spans="1:4" ht="21" customHeight="1" x14ac:dyDescent="0.2">
      <c r="A3037" s="77"/>
      <c r="B3037" s="85"/>
      <c r="C3037" s="78"/>
      <c r="D3037" s="76"/>
    </row>
    <row r="3038" spans="1:4" ht="21" customHeight="1" x14ac:dyDescent="0.2">
      <c r="A3038" s="77"/>
      <c r="B3038" s="85"/>
      <c r="C3038" s="78"/>
      <c r="D3038" s="76"/>
    </row>
    <row r="3039" spans="1:4" ht="21" customHeight="1" x14ac:dyDescent="0.2">
      <c r="A3039" s="77"/>
      <c r="B3039" s="85"/>
      <c r="C3039" s="78"/>
      <c r="D3039" s="76"/>
    </row>
    <row r="3040" spans="1:4" ht="21" customHeight="1" x14ac:dyDescent="0.2">
      <c r="A3040" s="77"/>
      <c r="B3040" s="85"/>
      <c r="C3040" s="78"/>
      <c r="D3040" s="76"/>
    </row>
    <row r="3041" spans="1:4" ht="21" customHeight="1" x14ac:dyDescent="0.2">
      <c r="A3041" s="77"/>
      <c r="B3041" s="85"/>
      <c r="C3041" s="78"/>
      <c r="D3041" s="76"/>
    </row>
    <row r="3042" spans="1:4" ht="21" customHeight="1" x14ac:dyDescent="0.2">
      <c r="A3042" s="77"/>
      <c r="B3042" s="85"/>
      <c r="C3042" s="78"/>
      <c r="D3042" s="76"/>
    </row>
    <row r="3043" spans="1:4" ht="21" customHeight="1" x14ac:dyDescent="0.2">
      <c r="A3043" s="77"/>
      <c r="B3043" s="85"/>
      <c r="C3043" s="78"/>
      <c r="D3043" s="76"/>
    </row>
    <row r="3044" spans="1:4" ht="21" customHeight="1" x14ac:dyDescent="0.2">
      <c r="A3044" s="77"/>
      <c r="B3044" s="85"/>
      <c r="C3044" s="78"/>
      <c r="D3044" s="76"/>
    </row>
    <row r="3045" spans="1:4" ht="21" customHeight="1" x14ac:dyDescent="0.2">
      <c r="A3045" s="77"/>
      <c r="B3045" s="85"/>
      <c r="C3045" s="78"/>
      <c r="D3045" s="76"/>
    </row>
    <row r="3046" spans="1:4" ht="21" customHeight="1" x14ac:dyDescent="0.2">
      <c r="A3046" s="77"/>
      <c r="B3046" s="85"/>
      <c r="C3046" s="78"/>
      <c r="D3046" s="76"/>
    </row>
    <row r="3047" spans="1:4" ht="21" customHeight="1" x14ac:dyDescent="0.2">
      <c r="A3047" s="77"/>
      <c r="B3047" s="85"/>
      <c r="C3047" s="78"/>
      <c r="D3047" s="76"/>
    </row>
    <row r="3048" spans="1:4" ht="21" customHeight="1" x14ac:dyDescent="0.2">
      <c r="A3048" s="77"/>
      <c r="B3048" s="85"/>
      <c r="C3048" s="78"/>
      <c r="D3048" s="76"/>
    </row>
    <row r="3049" spans="1:4" ht="21" customHeight="1" x14ac:dyDescent="0.2">
      <c r="A3049" s="77"/>
      <c r="B3049" s="85"/>
      <c r="C3049" s="78"/>
      <c r="D3049" s="76"/>
    </row>
    <row r="3050" spans="1:4" ht="21" customHeight="1" x14ac:dyDescent="0.2">
      <c r="A3050" s="77"/>
      <c r="B3050" s="85"/>
      <c r="C3050" s="78"/>
      <c r="D3050" s="76"/>
    </row>
    <row r="3051" spans="1:4" ht="21" customHeight="1" x14ac:dyDescent="0.2">
      <c r="A3051" s="77"/>
      <c r="B3051" s="85"/>
      <c r="C3051" s="78"/>
      <c r="D3051" s="76"/>
    </row>
    <row r="3052" spans="1:4" ht="21" customHeight="1" x14ac:dyDescent="0.2">
      <c r="A3052" s="77"/>
      <c r="B3052" s="85"/>
      <c r="C3052" s="78"/>
      <c r="D3052" s="76"/>
    </row>
    <row r="3053" spans="1:4" ht="21" customHeight="1" x14ac:dyDescent="0.2">
      <c r="A3053" s="77"/>
      <c r="B3053" s="85"/>
      <c r="C3053" s="78"/>
      <c r="D3053" s="76"/>
    </row>
    <row r="3054" spans="1:4" ht="21" customHeight="1" x14ac:dyDescent="0.2">
      <c r="A3054" s="77"/>
      <c r="B3054" s="85"/>
      <c r="C3054" s="78"/>
      <c r="D3054" s="76"/>
    </row>
    <row r="3055" spans="1:4" ht="21" customHeight="1" x14ac:dyDescent="0.2">
      <c r="A3055" s="77"/>
      <c r="B3055" s="85"/>
      <c r="C3055" s="78"/>
      <c r="D3055" s="76"/>
    </row>
    <row r="3056" spans="1:4" ht="21" customHeight="1" x14ac:dyDescent="0.2">
      <c r="A3056" s="77"/>
      <c r="B3056" s="85"/>
      <c r="C3056" s="78"/>
      <c r="D3056" s="76"/>
    </row>
    <row r="3057" spans="1:4" ht="21" customHeight="1" x14ac:dyDescent="0.2">
      <c r="A3057" s="77"/>
      <c r="B3057" s="85"/>
      <c r="C3057" s="78"/>
      <c r="D3057" s="76"/>
    </row>
    <row r="3058" spans="1:4" ht="21" customHeight="1" x14ac:dyDescent="0.2">
      <c r="A3058" s="77"/>
      <c r="B3058" s="85"/>
      <c r="C3058" s="78"/>
      <c r="D3058" s="76"/>
    </row>
    <row r="3059" spans="1:4" ht="21" customHeight="1" x14ac:dyDescent="0.2">
      <c r="A3059" s="77"/>
      <c r="B3059" s="85"/>
      <c r="C3059" s="78"/>
      <c r="D3059" s="76"/>
    </row>
    <row r="3060" spans="1:4" ht="21" customHeight="1" x14ac:dyDescent="0.2">
      <c r="A3060" s="77"/>
      <c r="B3060" s="85"/>
      <c r="C3060" s="78"/>
      <c r="D3060" s="76"/>
    </row>
    <row r="3061" spans="1:4" ht="21" customHeight="1" x14ac:dyDescent="0.2">
      <c r="A3061" s="77"/>
      <c r="B3061" s="85"/>
      <c r="C3061" s="78"/>
      <c r="D3061" s="76"/>
    </row>
    <row r="3062" spans="1:4" ht="21" customHeight="1" x14ac:dyDescent="0.2">
      <c r="A3062" s="77"/>
      <c r="B3062" s="85"/>
      <c r="C3062" s="78"/>
      <c r="D3062" s="76"/>
    </row>
    <row r="3063" spans="1:4" ht="21" customHeight="1" x14ac:dyDescent="0.2">
      <c r="A3063" s="77"/>
      <c r="B3063" s="85"/>
      <c r="C3063" s="78"/>
      <c r="D3063" s="76"/>
    </row>
    <row r="3064" spans="1:4" ht="21" customHeight="1" x14ac:dyDescent="0.2">
      <c r="A3064" s="77"/>
      <c r="B3064" s="85"/>
      <c r="C3064" s="78"/>
      <c r="D3064" s="76"/>
    </row>
    <row r="3065" spans="1:4" ht="21" customHeight="1" x14ac:dyDescent="0.2">
      <c r="A3065" s="77"/>
      <c r="B3065" s="85"/>
      <c r="C3065" s="78"/>
      <c r="D3065" s="76"/>
    </row>
    <row r="3066" spans="1:4" ht="21" customHeight="1" x14ac:dyDescent="0.2">
      <c r="A3066" s="77"/>
      <c r="B3066" s="85"/>
      <c r="C3066" s="78"/>
      <c r="D3066" s="76"/>
    </row>
    <row r="3067" spans="1:4" ht="21" customHeight="1" x14ac:dyDescent="0.2">
      <c r="A3067" s="77"/>
      <c r="B3067" s="85"/>
      <c r="C3067" s="78"/>
      <c r="D3067" s="76"/>
    </row>
    <row r="3068" spans="1:4" ht="21" customHeight="1" x14ac:dyDescent="0.2">
      <c r="A3068" s="77"/>
      <c r="B3068" s="85"/>
      <c r="C3068" s="78"/>
      <c r="D3068" s="76"/>
    </row>
    <row r="3069" spans="1:4" ht="21" customHeight="1" x14ac:dyDescent="0.2">
      <c r="A3069" s="77"/>
      <c r="B3069" s="85"/>
      <c r="C3069" s="78"/>
      <c r="D3069" s="76"/>
    </row>
    <row r="3070" spans="1:4" ht="21" customHeight="1" x14ac:dyDescent="0.2">
      <c r="A3070" s="77"/>
      <c r="B3070" s="85"/>
      <c r="C3070" s="78"/>
      <c r="D3070" s="76"/>
    </row>
    <row r="3071" spans="1:4" ht="21" customHeight="1" x14ac:dyDescent="0.2">
      <c r="A3071" s="77"/>
      <c r="B3071" s="85"/>
      <c r="C3071" s="78"/>
      <c r="D3071" s="76"/>
    </row>
    <row r="3072" spans="1:4" ht="21" customHeight="1" x14ac:dyDescent="0.2">
      <c r="A3072" s="77"/>
      <c r="B3072" s="85"/>
      <c r="C3072" s="78"/>
      <c r="D3072" s="76"/>
    </row>
    <row r="3073" spans="1:4" ht="21" customHeight="1" x14ac:dyDescent="0.2">
      <c r="A3073" s="77"/>
      <c r="B3073" s="85"/>
      <c r="C3073" s="78"/>
      <c r="D3073" s="76"/>
    </row>
    <row r="3074" spans="1:4" ht="21" customHeight="1" x14ac:dyDescent="0.2">
      <c r="A3074" s="77"/>
      <c r="B3074" s="85"/>
      <c r="C3074" s="78"/>
      <c r="D3074" s="76"/>
    </row>
    <row r="3075" spans="1:4" ht="21" customHeight="1" x14ac:dyDescent="0.2">
      <c r="A3075" s="77"/>
      <c r="B3075" s="85"/>
      <c r="C3075" s="78"/>
      <c r="D3075" s="76"/>
    </row>
    <row r="3076" spans="1:4" ht="21" customHeight="1" x14ac:dyDescent="0.2">
      <c r="A3076" s="77"/>
      <c r="B3076" s="85"/>
      <c r="C3076" s="78"/>
      <c r="D3076" s="76"/>
    </row>
    <row r="3077" spans="1:4" ht="21" customHeight="1" x14ac:dyDescent="0.2">
      <c r="A3077" s="77"/>
      <c r="B3077" s="85"/>
      <c r="C3077" s="78"/>
      <c r="D3077" s="76"/>
    </row>
    <row r="3078" spans="1:4" ht="21" customHeight="1" x14ac:dyDescent="0.2">
      <c r="A3078" s="77"/>
      <c r="B3078" s="85"/>
      <c r="C3078" s="78"/>
      <c r="D3078" s="76"/>
    </row>
    <row r="3079" spans="1:4" ht="21" customHeight="1" x14ac:dyDescent="0.2">
      <c r="A3079" s="77"/>
      <c r="B3079" s="85"/>
      <c r="C3079" s="78"/>
      <c r="D3079" s="76"/>
    </row>
    <row r="3080" spans="1:4" ht="21" customHeight="1" x14ac:dyDescent="0.2">
      <c r="A3080" s="77"/>
      <c r="B3080" s="85"/>
      <c r="C3080" s="78"/>
      <c r="D3080" s="76"/>
    </row>
    <row r="3081" spans="1:4" ht="21" customHeight="1" x14ac:dyDescent="0.2">
      <c r="A3081" s="77"/>
      <c r="B3081" s="85"/>
      <c r="C3081" s="78"/>
      <c r="D3081" s="76"/>
    </row>
    <row r="3082" spans="1:4" ht="21" customHeight="1" x14ac:dyDescent="0.2">
      <c r="A3082" s="77"/>
      <c r="B3082" s="85"/>
      <c r="C3082" s="78"/>
      <c r="D3082" s="76"/>
    </row>
    <row r="3083" spans="1:4" ht="21" customHeight="1" x14ac:dyDescent="0.2">
      <c r="A3083" s="77"/>
      <c r="B3083" s="85"/>
      <c r="C3083" s="78"/>
      <c r="D3083" s="76"/>
    </row>
    <row r="3084" spans="1:4" ht="21" customHeight="1" x14ac:dyDescent="0.2">
      <c r="A3084" s="77"/>
      <c r="B3084" s="85"/>
      <c r="C3084" s="78"/>
      <c r="D3084" s="76"/>
    </row>
    <row r="3085" spans="1:4" ht="21" customHeight="1" x14ac:dyDescent="0.2">
      <c r="A3085" s="77"/>
      <c r="B3085" s="85"/>
      <c r="C3085" s="78"/>
      <c r="D3085" s="76"/>
    </row>
    <row r="3086" spans="1:4" ht="21" customHeight="1" x14ac:dyDescent="0.2">
      <c r="A3086" s="77"/>
      <c r="B3086" s="85"/>
      <c r="C3086" s="78"/>
      <c r="D3086" s="76"/>
    </row>
    <row r="3087" spans="1:4" ht="21" customHeight="1" x14ac:dyDescent="0.2">
      <c r="A3087" s="77"/>
      <c r="B3087" s="85"/>
      <c r="C3087" s="78"/>
      <c r="D3087" s="76"/>
    </row>
    <row r="3088" spans="1:4" ht="21" customHeight="1" x14ac:dyDescent="0.2">
      <c r="A3088" s="77"/>
      <c r="B3088" s="85"/>
      <c r="C3088" s="78"/>
      <c r="D3088" s="76"/>
    </row>
    <row r="3089" spans="1:4" ht="21" customHeight="1" x14ac:dyDescent="0.2">
      <c r="A3089" s="77"/>
      <c r="B3089" s="85"/>
      <c r="C3089" s="78"/>
      <c r="D3089" s="76"/>
    </row>
    <row r="3090" spans="1:4" ht="21" customHeight="1" x14ac:dyDescent="0.2">
      <c r="A3090" s="77"/>
      <c r="B3090" s="85"/>
      <c r="C3090" s="78"/>
      <c r="D3090" s="76"/>
    </row>
    <row r="3091" spans="1:4" ht="21" customHeight="1" x14ac:dyDescent="0.2">
      <c r="A3091" s="77"/>
      <c r="B3091" s="85"/>
      <c r="C3091" s="78"/>
      <c r="D3091" s="76"/>
    </row>
    <row r="3092" spans="1:4" ht="21" customHeight="1" x14ac:dyDescent="0.2">
      <c r="A3092" s="77"/>
      <c r="B3092" s="85"/>
      <c r="C3092" s="78"/>
      <c r="D3092" s="76"/>
    </row>
    <row r="3093" spans="1:4" ht="21" customHeight="1" x14ac:dyDescent="0.2">
      <c r="A3093" s="77"/>
      <c r="B3093" s="85"/>
      <c r="C3093" s="78"/>
      <c r="D3093" s="76"/>
    </row>
    <row r="3094" spans="1:4" ht="21" customHeight="1" x14ac:dyDescent="0.2">
      <c r="A3094" s="77"/>
      <c r="B3094" s="85"/>
      <c r="C3094" s="78"/>
      <c r="D3094" s="76"/>
    </row>
    <row r="3095" spans="1:4" ht="21" customHeight="1" x14ac:dyDescent="0.2">
      <c r="A3095" s="77"/>
      <c r="B3095" s="85"/>
      <c r="C3095" s="78"/>
      <c r="D3095" s="76"/>
    </row>
    <row r="3096" spans="1:4" ht="21" customHeight="1" x14ac:dyDescent="0.2">
      <c r="A3096" s="77"/>
      <c r="B3096" s="85"/>
      <c r="C3096" s="78"/>
      <c r="D3096" s="76"/>
    </row>
    <row r="3097" spans="1:4" ht="21" customHeight="1" x14ac:dyDescent="0.2">
      <c r="A3097" s="77"/>
      <c r="B3097" s="85"/>
      <c r="C3097" s="78"/>
      <c r="D3097" s="76"/>
    </row>
    <row r="3098" spans="1:4" ht="21" customHeight="1" x14ac:dyDescent="0.2">
      <c r="A3098" s="77"/>
      <c r="B3098" s="85"/>
      <c r="C3098" s="78"/>
      <c r="D3098" s="76"/>
    </row>
    <row r="3099" spans="1:4" ht="21" customHeight="1" x14ac:dyDescent="0.2">
      <c r="A3099" s="77"/>
      <c r="B3099" s="85"/>
      <c r="C3099" s="78"/>
      <c r="D3099" s="76"/>
    </row>
    <row r="3100" spans="1:4" ht="21" customHeight="1" x14ac:dyDescent="0.2">
      <c r="A3100" s="77"/>
      <c r="B3100" s="85"/>
      <c r="C3100" s="78"/>
      <c r="D3100" s="76"/>
    </row>
    <row r="3101" spans="1:4" ht="21" customHeight="1" x14ac:dyDescent="0.2">
      <c r="A3101" s="77"/>
      <c r="B3101" s="85"/>
      <c r="C3101" s="78"/>
      <c r="D3101" s="76"/>
    </row>
    <row r="3102" spans="1:4" ht="21" customHeight="1" x14ac:dyDescent="0.2">
      <c r="A3102" s="77"/>
      <c r="B3102" s="85"/>
      <c r="C3102" s="78"/>
      <c r="D3102" s="76"/>
    </row>
    <row r="3103" spans="1:4" ht="21" customHeight="1" x14ac:dyDescent="0.2">
      <c r="A3103" s="77"/>
      <c r="B3103" s="85"/>
      <c r="C3103" s="78"/>
      <c r="D3103" s="76"/>
    </row>
    <row r="3104" spans="1:4" ht="21" customHeight="1" x14ac:dyDescent="0.2">
      <c r="A3104" s="77"/>
      <c r="B3104" s="85"/>
      <c r="C3104" s="78"/>
      <c r="D3104" s="76"/>
    </row>
    <row r="3105" spans="1:4" ht="21" customHeight="1" x14ac:dyDescent="0.2">
      <c r="A3105" s="77"/>
      <c r="B3105" s="85"/>
      <c r="C3105" s="78"/>
      <c r="D3105" s="76"/>
    </row>
    <row r="3106" spans="1:4" ht="21" customHeight="1" x14ac:dyDescent="0.2">
      <c r="A3106" s="77"/>
      <c r="B3106" s="85"/>
      <c r="C3106" s="78"/>
      <c r="D3106" s="76"/>
    </row>
    <row r="3107" spans="1:4" ht="21" customHeight="1" x14ac:dyDescent="0.2">
      <c r="A3107" s="77"/>
      <c r="B3107" s="85"/>
      <c r="C3107" s="78"/>
      <c r="D3107" s="76"/>
    </row>
    <row r="3108" spans="1:4" ht="21" customHeight="1" x14ac:dyDescent="0.2">
      <c r="A3108" s="77"/>
      <c r="B3108" s="85"/>
      <c r="C3108" s="78"/>
      <c r="D3108" s="76"/>
    </row>
    <row r="3109" spans="1:4" ht="21" customHeight="1" x14ac:dyDescent="0.2">
      <c r="A3109" s="77"/>
      <c r="B3109" s="85"/>
      <c r="C3109" s="78"/>
      <c r="D3109" s="76"/>
    </row>
    <row r="3110" spans="1:4" ht="21" customHeight="1" x14ac:dyDescent="0.2">
      <c r="A3110" s="77"/>
      <c r="B3110" s="85"/>
      <c r="C3110" s="78"/>
      <c r="D3110" s="76"/>
    </row>
    <row r="3111" spans="1:4" ht="21" customHeight="1" x14ac:dyDescent="0.2">
      <c r="A3111" s="77"/>
      <c r="B3111" s="85"/>
      <c r="C3111" s="78"/>
      <c r="D3111" s="76"/>
    </row>
    <row r="3112" spans="1:4" ht="21" customHeight="1" x14ac:dyDescent="0.2">
      <c r="A3112" s="77"/>
      <c r="B3112" s="85"/>
      <c r="C3112" s="78"/>
      <c r="D3112" s="76"/>
    </row>
    <row r="3113" spans="1:4" ht="21" customHeight="1" x14ac:dyDescent="0.2">
      <c r="A3113" s="77"/>
      <c r="B3113" s="85"/>
      <c r="C3113" s="78"/>
      <c r="D3113" s="76"/>
    </row>
    <row r="3114" spans="1:4" ht="21" customHeight="1" x14ac:dyDescent="0.2">
      <c r="A3114" s="77"/>
      <c r="B3114" s="85"/>
      <c r="C3114" s="78"/>
      <c r="D3114" s="76"/>
    </row>
    <row r="3115" spans="1:4" ht="21" customHeight="1" x14ac:dyDescent="0.2">
      <c r="A3115" s="77"/>
      <c r="B3115" s="85"/>
      <c r="C3115" s="78"/>
      <c r="D3115" s="76"/>
    </row>
    <row r="3116" spans="1:4" ht="21" customHeight="1" x14ac:dyDescent="0.2">
      <c r="A3116" s="77"/>
      <c r="B3116" s="85"/>
      <c r="C3116" s="78"/>
      <c r="D3116" s="76"/>
    </row>
    <row r="3117" spans="1:4" ht="21" customHeight="1" x14ac:dyDescent="0.2">
      <c r="A3117" s="77"/>
      <c r="B3117" s="85"/>
      <c r="C3117" s="78"/>
      <c r="D3117" s="76"/>
    </row>
    <row r="3118" spans="1:4" ht="21" customHeight="1" x14ac:dyDescent="0.2">
      <c r="A3118" s="77"/>
      <c r="B3118" s="85"/>
      <c r="C3118" s="78"/>
      <c r="D3118" s="76"/>
    </row>
    <row r="3119" spans="1:4" ht="21" customHeight="1" x14ac:dyDescent="0.2">
      <c r="A3119" s="77"/>
      <c r="B3119" s="85"/>
      <c r="C3119" s="78"/>
      <c r="D3119" s="76"/>
    </row>
    <row r="3120" spans="1:4" ht="21" customHeight="1" x14ac:dyDescent="0.2">
      <c r="A3120" s="77"/>
      <c r="B3120" s="85"/>
      <c r="C3120" s="78"/>
      <c r="D3120" s="76"/>
    </row>
    <row r="3121" spans="1:4" ht="21" customHeight="1" x14ac:dyDescent="0.2">
      <c r="A3121" s="77"/>
      <c r="B3121" s="85"/>
      <c r="C3121" s="78"/>
      <c r="D3121" s="76"/>
    </row>
    <row r="3122" spans="1:4" ht="21" customHeight="1" x14ac:dyDescent="0.2">
      <c r="A3122" s="77"/>
      <c r="B3122" s="85"/>
      <c r="C3122" s="78"/>
      <c r="D3122" s="76"/>
    </row>
    <row r="3123" spans="1:4" ht="21" customHeight="1" x14ac:dyDescent="0.2">
      <c r="A3123" s="77"/>
      <c r="B3123" s="85"/>
      <c r="C3123" s="78"/>
      <c r="D3123" s="76"/>
    </row>
    <row r="3124" spans="1:4" ht="21" customHeight="1" x14ac:dyDescent="0.2">
      <c r="A3124" s="77"/>
      <c r="B3124" s="85"/>
      <c r="C3124" s="78"/>
      <c r="D3124" s="76"/>
    </row>
    <row r="3125" spans="1:4" ht="21" customHeight="1" x14ac:dyDescent="0.2">
      <c r="A3125" s="77"/>
      <c r="B3125" s="85"/>
      <c r="C3125" s="78"/>
      <c r="D3125" s="76"/>
    </row>
    <row r="3126" spans="1:4" ht="21" customHeight="1" x14ac:dyDescent="0.2">
      <c r="A3126" s="77"/>
      <c r="B3126" s="85"/>
      <c r="C3126" s="78"/>
      <c r="D3126" s="76"/>
    </row>
    <row r="3127" spans="1:4" ht="21" customHeight="1" x14ac:dyDescent="0.2">
      <c r="A3127" s="77"/>
      <c r="B3127" s="85"/>
      <c r="C3127" s="78"/>
      <c r="D3127" s="76"/>
    </row>
    <row r="3128" spans="1:4" ht="21" customHeight="1" x14ac:dyDescent="0.2">
      <c r="A3128" s="77"/>
      <c r="B3128" s="85"/>
      <c r="C3128" s="78"/>
      <c r="D3128" s="76"/>
    </row>
    <row r="3129" spans="1:4" ht="21" customHeight="1" x14ac:dyDescent="0.2">
      <c r="A3129" s="77"/>
      <c r="B3129" s="85"/>
      <c r="C3129" s="78"/>
      <c r="D3129" s="76"/>
    </row>
    <row r="3130" spans="1:4" ht="21" customHeight="1" x14ac:dyDescent="0.2">
      <c r="A3130" s="77"/>
      <c r="B3130" s="85"/>
      <c r="C3130" s="78"/>
      <c r="D3130" s="76"/>
    </row>
    <row r="3131" spans="1:4" ht="21" customHeight="1" x14ac:dyDescent="0.2">
      <c r="A3131" s="77"/>
      <c r="B3131" s="85"/>
      <c r="C3131" s="78"/>
      <c r="D3131" s="76"/>
    </row>
    <row r="3132" spans="1:4" ht="21" customHeight="1" x14ac:dyDescent="0.2">
      <c r="A3132" s="77"/>
      <c r="B3132" s="85"/>
      <c r="C3132" s="78"/>
      <c r="D3132" s="76"/>
    </row>
    <row r="3133" spans="1:4" ht="21" customHeight="1" x14ac:dyDescent="0.2">
      <c r="A3133" s="77"/>
      <c r="B3133" s="85"/>
      <c r="C3133" s="78"/>
      <c r="D3133" s="76"/>
    </row>
    <row r="3134" spans="1:4" ht="21" customHeight="1" x14ac:dyDescent="0.2">
      <c r="A3134" s="77"/>
      <c r="B3134" s="85"/>
      <c r="C3134" s="78"/>
      <c r="D3134" s="76"/>
    </row>
    <row r="3135" spans="1:4" ht="21" customHeight="1" x14ac:dyDescent="0.2">
      <c r="A3135" s="77"/>
      <c r="B3135" s="85"/>
      <c r="C3135" s="78"/>
      <c r="D3135" s="76"/>
    </row>
    <row r="3136" spans="1:4" ht="21" customHeight="1" x14ac:dyDescent="0.2">
      <c r="A3136" s="77"/>
      <c r="B3136" s="85"/>
      <c r="C3136" s="78"/>
      <c r="D3136" s="76"/>
    </row>
    <row r="3137" spans="1:4" ht="21" customHeight="1" x14ac:dyDescent="0.2">
      <c r="A3137" s="77"/>
      <c r="B3137" s="85"/>
      <c r="C3137" s="78"/>
      <c r="D3137" s="76"/>
    </row>
    <row r="3138" spans="1:4" ht="21" customHeight="1" x14ac:dyDescent="0.2">
      <c r="A3138" s="77"/>
      <c r="B3138" s="85"/>
      <c r="C3138" s="78"/>
      <c r="D3138" s="76"/>
    </row>
    <row r="3139" spans="1:4" ht="21" customHeight="1" x14ac:dyDescent="0.2">
      <c r="A3139" s="77"/>
      <c r="B3139" s="85"/>
      <c r="C3139" s="78"/>
      <c r="D3139" s="76"/>
    </row>
    <row r="3140" spans="1:4" ht="21" customHeight="1" x14ac:dyDescent="0.2">
      <c r="A3140" s="77"/>
      <c r="B3140" s="85"/>
      <c r="C3140" s="78"/>
      <c r="D3140" s="76"/>
    </row>
    <row r="3141" spans="1:4" ht="21" customHeight="1" x14ac:dyDescent="0.2">
      <c r="A3141" s="77"/>
      <c r="B3141" s="85"/>
      <c r="C3141" s="78"/>
      <c r="D3141" s="76"/>
    </row>
    <row r="3142" spans="1:4" ht="21" customHeight="1" x14ac:dyDescent="0.2">
      <c r="A3142" s="77"/>
      <c r="B3142" s="85"/>
      <c r="C3142" s="78"/>
      <c r="D3142" s="76"/>
    </row>
    <row r="3143" spans="1:4" ht="21" customHeight="1" x14ac:dyDescent="0.2">
      <c r="A3143" s="77"/>
      <c r="B3143" s="85"/>
      <c r="C3143" s="78"/>
      <c r="D3143" s="76"/>
    </row>
    <row r="3144" spans="1:4" ht="21" customHeight="1" x14ac:dyDescent="0.2">
      <c r="A3144" s="77"/>
      <c r="B3144" s="85"/>
      <c r="C3144" s="78"/>
      <c r="D3144" s="76"/>
    </row>
    <row r="3145" spans="1:4" ht="21" customHeight="1" x14ac:dyDescent="0.2">
      <c r="A3145" s="77"/>
      <c r="B3145" s="85"/>
      <c r="C3145" s="78"/>
      <c r="D3145" s="76"/>
    </row>
    <row r="3146" spans="1:4" ht="21" customHeight="1" x14ac:dyDescent="0.2">
      <c r="A3146" s="77"/>
      <c r="B3146" s="85"/>
      <c r="C3146" s="78"/>
      <c r="D3146" s="76"/>
    </row>
    <row r="3147" spans="1:4" ht="21" customHeight="1" x14ac:dyDescent="0.2">
      <c r="A3147" s="77"/>
      <c r="B3147" s="85"/>
      <c r="C3147" s="78"/>
      <c r="D3147" s="76"/>
    </row>
    <row r="3148" spans="1:4" ht="21" customHeight="1" x14ac:dyDescent="0.2">
      <c r="A3148" s="77"/>
      <c r="B3148" s="85"/>
      <c r="C3148" s="78"/>
      <c r="D3148" s="76"/>
    </row>
    <row r="3149" spans="1:4" ht="21" customHeight="1" x14ac:dyDescent="0.2">
      <c r="A3149" s="77"/>
      <c r="B3149" s="85"/>
      <c r="C3149" s="78"/>
      <c r="D3149" s="76"/>
    </row>
    <row r="3150" spans="1:4" ht="21" customHeight="1" x14ac:dyDescent="0.2">
      <c r="A3150" s="77"/>
      <c r="B3150" s="85"/>
      <c r="C3150" s="78"/>
      <c r="D3150" s="76"/>
    </row>
    <row r="3151" spans="1:4" ht="21" customHeight="1" x14ac:dyDescent="0.2">
      <c r="A3151" s="77"/>
      <c r="B3151" s="85"/>
      <c r="C3151" s="78"/>
      <c r="D3151" s="76"/>
    </row>
    <row r="3152" spans="1:4" ht="21" customHeight="1" x14ac:dyDescent="0.2">
      <c r="A3152" s="77"/>
      <c r="B3152" s="85"/>
      <c r="C3152" s="78"/>
      <c r="D3152" s="76"/>
    </row>
    <row r="3153" spans="1:4" ht="21" customHeight="1" x14ac:dyDescent="0.2">
      <c r="A3153" s="77"/>
      <c r="B3153" s="85"/>
      <c r="C3153" s="78"/>
      <c r="D3153" s="76"/>
    </row>
    <row r="3154" spans="1:4" ht="21" customHeight="1" x14ac:dyDescent="0.2">
      <c r="A3154" s="77"/>
      <c r="B3154" s="85"/>
      <c r="C3154" s="78"/>
      <c r="D3154" s="76"/>
    </row>
    <row r="3155" spans="1:4" ht="21" customHeight="1" x14ac:dyDescent="0.2">
      <c r="A3155" s="77"/>
      <c r="B3155" s="85"/>
      <c r="C3155" s="78"/>
      <c r="D3155" s="76"/>
    </row>
    <row r="3156" spans="1:4" ht="21" customHeight="1" x14ac:dyDescent="0.2">
      <c r="A3156" s="77"/>
      <c r="B3156" s="85"/>
      <c r="C3156" s="78"/>
      <c r="D3156" s="76"/>
    </row>
    <row r="3157" spans="1:4" ht="21" customHeight="1" x14ac:dyDescent="0.2">
      <c r="A3157" s="77"/>
      <c r="B3157" s="85"/>
      <c r="C3157" s="78"/>
      <c r="D3157" s="76"/>
    </row>
    <row r="3158" spans="1:4" ht="21" customHeight="1" x14ac:dyDescent="0.2">
      <c r="A3158" s="77"/>
      <c r="B3158" s="85"/>
      <c r="C3158" s="78"/>
      <c r="D3158" s="76"/>
    </row>
    <row r="3159" spans="1:4" ht="21" customHeight="1" x14ac:dyDescent="0.2">
      <c r="A3159" s="77"/>
      <c r="B3159" s="85"/>
      <c r="C3159" s="78"/>
      <c r="D3159" s="76"/>
    </row>
    <row r="3160" spans="1:4" ht="21" customHeight="1" x14ac:dyDescent="0.2">
      <c r="A3160" s="77"/>
      <c r="B3160" s="85"/>
      <c r="C3160" s="78"/>
      <c r="D3160" s="76"/>
    </row>
    <row r="3161" spans="1:4" ht="21" customHeight="1" x14ac:dyDescent="0.2">
      <c r="A3161" s="77"/>
      <c r="B3161" s="85"/>
      <c r="C3161" s="78"/>
      <c r="D3161" s="76"/>
    </row>
    <row r="3162" spans="1:4" ht="21" customHeight="1" x14ac:dyDescent="0.2">
      <c r="A3162" s="77"/>
      <c r="B3162" s="85"/>
      <c r="C3162" s="78"/>
      <c r="D3162" s="76"/>
    </row>
    <row r="3163" spans="1:4" ht="21" customHeight="1" x14ac:dyDescent="0.2">
      <c r="A3163" s="77"/>
      <c r="B3163" s="85"/>
      <c r="C3163" s="78"/>
      <c r="D3163" s="76"/>
    </row>
    <row r="3164" spans="1:4" ht="21" customHeight="1" x14ac:dyDescent="0.2">
      <c r="A3164" s="77"/>
      <c r="B3164" s="85"/>
      <c r="C3164" s="78"/>
      <c r="D3164" s="76"/>
    </row>
    <row r="3165" spans="1:4" ht="21" customHeight="1" x14ac:dyDescent="0.2">
      <c r="A3165" s="77"/>
      <c r="B3165" s="85"/>
      <c r="C3165" s="78"/>
      <c r="D3165" s="76"/>
    </row>
    <row r="3166" spans="1:4" ht="21" customHeight="1" x14ac:dyDescent="0.2">
      <c r="A3166" s="77"/>
      <c r="B3166" s="85"/>
      <c r="C3166" s="78"/>
      <c r="D3166" s="76"/>
    </row>
    <row r="3167" spans="1:4" ht="21" customHeight="1" x14ac:dyDescent="0.2">
      <c r="A3167" s="77"/>
      <c r="B3167" s="85"/>
      <c r="C3167" s="78"/>
      <c r="D3167" s="76"/>
    </row>
    <row r="3168" spans="1:4" ht="21" customHeight="1" x14ac:dyDescent="0.2">
      <c r="A3168" s="77"/>
      <c r="B3168" s="85"/>
      <c r="C3168" s="78"/>
      <c r="D3168" s="76"/>
    </row>
    <row r="3169" spans="1:4" ht="21" customHeight="1" x14ac:dyDescent="0.2">
      <c r="A3169" s="77"/>
      <c r="B3169" s="85"/>
      <c r="C3169" s="78"/>
      <c r="D3169" s="76"/>
    </row>
    <row r="3170" spans="1:4" ht="21" customHeight="1" x14ac:dyDescent="0.2">
      <c r="A3170" s="77"/>
      <c r="B3170" s="85"/>
      <c r="C3170" s="78"/>
      <c r="D3170" s="76"/>
    </row>
    <row r="3171" spans="1:4" ht="21" customHeight="1" x14ac:dyDescent="0.2">
      <c r="A3171" s="77"/>
      <c r="B3171" s="85"/>
      <c r="C3171" s="78"/>
      <c r="D3171" s="76"/>
    </row>
    <row r="3172" spans="1:4" ht="21" customHeight="1" x14ac:dyDescent="0.2">
      <c r="A3172" s="77"/>
      <c r="B3172" s="85"/>
      <c r="C3172" s="78"/>
      <c r="D3172" s="76"/>
    </row>
    <row r="3173" spans="1:4" ht="21" customHeight="1" x14ac:dyDescent="0.2">
      <c r="A3173" s="77"/>
      <c r="B3173" s="85"/>
      <c r="C3173" s="78"/>
      <c r="D3173" s="76"/>
    </row>
    <row r="3174" spans="1:4" ht="21" customHeight="1" x14ac:dyDescent="0.2">
      <c r="A3174" s="77"/>
      <c r="B3174" s="85"/>
      <c r="C3174" s="78"/>
      <c r="D3174" s="76"/>
    </row>
    <row r="3175" spans="1:4" ht="21" customHeight="1" x14ac:dyDescent="0.2">
      <c r="A3175" s="77"/>
      <c r="B3175" s="85"/>
      <c r="C3175" s="78"/>
      <c r="D3175" s="76"/>
    </row>
    <row r="3176" spans="1:4" ht="21" customHeight="1" x14ac:dyDescent="0.2">
      <c r="A3176" s="77"/>
      <c r="B3176" s="85"/>
      <c r="C3176" s="78"/>
      <c r="D3176" s="76"/>
    </row>
    <row r="3177" spans="1:4" ht="21" customHeight="1" x14ac:dyDescent="0.2">
      <c r="A3177" s="77"/>
      <c r="B3177" s="85"/>
      <c r="C3177" s="78"/>
      <c r="D3177" s="76"/>
    </row>
    <row r="3178" spans="1:4" ht="21" customHeight="1" x14ac:dyDescent="0.2">
      <c r="A3178" s="77"/>
      <c r="B3178" s="85"/>
      <c r="C3178" s="78"/>
      <c r="D3178" s="76"/>
    </row>
    <row r="3179" spans="1:4" ht="21" customHeight="1" x14ac:dyDescent="0.2">
      <c r="A3179" s="77"/>
      <c r="B3179" s="85"/>
      <c r="C3179" s="78"/>
      <c r="D3179" s="76"/>
    </row>
    <row r="3180" spans="1:4" ht="21" customHeight="1" x14ac:dyDescent="0.2">
      <c r="A3180" s="77"/>
      <c r="B3180" s="85"/>
      <c r="C3180" s="78"/>
      <c r="D3180" s="76"/>
    </row>
    <row r="3181" spans="1:4" ht="21" customHeight="1" x14ac:dyDescent="0.2">
      <c r="A3181" s="77"/>
      <c r="B3181" s="85"/>
      <c r="C3181" s="78"/>
      <c r="D3181" s="76"/>
    </row>
    <row r="3182" spans="1:4" ht="21" customHeight="1" x14ac:dyDescent="0.2">
      <c r="A3182" s="77"/>
      <c r="B3182" s="85"/>
      <c r="C3182" s="78"/>
      <c r="D3182" s="76"/>
    </row>
    <row r="3183" spans="1:4" ht="21" customHeight="1" x14ac:dyDescent="0.2">
      <c r="A3183" s="77"/>
      <c r="B3183" s="85"/>
      <c r="C3183" s="78"/>
      <c r="D3183" s="76"/>
    </row>
    <row r="3184" spans="1:4" ht="21" customHeight="1" x14ac:dyDescent="0.2">
      <c r="A3184" s="77"/>
      <c r="B3184" s="85"/>
      <c r="C3184" s="78"/>
      <c r="D3184" s="76"/>
    </row>
    <row r="3185" spans="1:4" ht="21" customHeight="1" x14ac:dyDescent="0.2">
      <c r="A3185" s="77"/>
      <c r="B3185" s="85"/>
      <c r="C3185" s="78"/>
      <c r="D3185" s="76"/>
    </row>
    <row r="3186" spans="1:4" ht="21" customHeight="1" x14ac:dyDescent="0.2">
      <c r="A3186" s="77"/>
      <c r="B3186" s="85"/>
      <c r="C3186" s="78"/>
      <c r="D3186" s="76"/>
    </row>
    <row r="3187" spans="1:4" ht="21" customHeight="1" x14ac:dyDescent="0.2">
      <c r="A3187" s="77"/>
      <c r="B3187" s="85"/>
      <c r="C3187" s="78"/>
      <c r="D3187" s="76"/>
    </row>
    <row r="3188" spans="1:4" ht="21" customHeight="1" x14ac:dyDescent="0.2">
      <c r="A3188" s="77"/>
      <c r="B3188" s="85"/>
      <c r="C3188" s="78"/>
      <c r="D3188" s="76"/>
    </row>
    <row r="3189" spans="1:4" ht="21" customHeight="1" x14ac:dyDescent="0.2">
      <c r="A3189" s="77"/>
      <c r="B3189" s="85"/>
      <c r="C3189" s="78"/>
      <c r="D3189" s="76"/>
    </row>
    <row r="3190" spans="1:4" ht="21" customHeight="1" x14ac:dyDescent="0.2">
      <c r="A3190" s="77"/>
      <c r="B3190" s="85"/>
      <c r="C3190" s="78"/>
      <c r="D3190" s="76"/>
    </row>
    <row r="3191" spans="1:4" ht="21" customHeight="1" x14ac:dyDescent="0.2">
      <c r="A3191" s="77"/>
      <c r="B3191" s="85"/>
      <c r="C3191" s="78"/>
      <c r="D3191" s="76"/>
    </row>
    <row r="3192" spans="1:4" ht="21" customHeight="1" x14ac:dyDescent="0.2">
      <c r="A3192" s="77"/>
      <c r="B3192" s="85"/>
      <c r="C3192" s="78"/>
      <c r="D3192" s="76"/>
    </row>
    <row r="3193" spans="1:4" ht="21" customHeight="1" x14ac:dyDescent="0.2">
      <c r="A3193" s="77"/>
      <c r="B3193" s="85"/>
      <c r="C3193" s="78"/>
      <c r="D3193" s="76"/>
    </row>
    <row r="3194" spans="1:4" ht="21" customHeight="1" x14ac:dyDescent="0.2">
      <c r="A3194" s="77"/>
      <c r="B3194" s="85"/>
      <c r="C3194" s="78"/>
      <c r="D3194" s="76"/>
    </row>
    <row r="3195" spans="1:4" ht="21" customHeight="1" x14ac:dyDescent="0.2">
      <c r="A3195" s="77"/>
      <c r="B3195" s="85"/>
      <c r="C3195" s="78"/>
      <c r="D3195" s="76"/>
    </row>
    <row r="3196" spans="1:4" ht="21" customHeight="1" x14ac:dyDescent="0.2">
      <c r="A3196" s="77"/>
      <c r="B3196" s="85"/>
      <c r="C3196" s="78"/>
      <c r="D3196" s="76"/>
    </row>
    <row r="3197" spans="1:4" ht="21" customHeight="1" x14ac:dyDescent="0.2">
      <c r="A3197" s="77"/>
      <c r="B3197" s="85"/>
      <c r="C3197" s="78"/>
      <c r="D3197" s="76"/>
    </row>
    <row r="3198" spans="1:4" ht="21" customHeight="1" x14ac:dyDescent="0.2">
      <c r="A3198" s="77"/>
      <c r="B3198" s="85"/>
      <c r="C3198" s="78"/>
      <c r="D3198" s="76"/>
    </row>
    <row r="3199" spans="1:4" ht="21" customHeight="1" x14ac:dyDescent="0.2">
      <c r="A3199" s="77"/>
      <c r="B3199" s="85"/>
      <c r="C3199" s="78"/>
      <c r="D3199" s="76"/>
    </row>
    <row r="3200" spans="1:4" ht="21" customHeight="1" x14ac:dyDescent="0.2">
      <c r="A3200" s="77"/>
      <c r="B3200" s="85"/>
      <c r="C3200" s="78"/>
      <c r="D3200" s="76"/>
    </row>
    <row r="3201" spans="1:4" ht="21" customHeight="1" x14ac:dyDescent="0.2">
      <c r="A3201" s="77"/>
      <c r="B3201" s="85"/>
      <c r="C3201" s="78"/>
      <c r="D3201" s="76"/>
    </row>
    <row r="3202" spans="1:4" ht="21" customHeight="1" x14ac:dyDescent="0.2">
      <c r="A3202" s="77"/>
      <c r="B3202" s="85"/>
      <c r="C3202" s="78"/>
      <c r="D3202" s="76"/>
    </row>
    <row r="3203" spans="1:4" ht="21" customHeight="1" x14ac:dyDescent="0.2">
      <c r="A3203" s="77"/>
      <c r="B3203" s="85"/>
      <c r="C3203" s="78"/>
      <c r="D3203" s="76"/>
    </row>
    <row r="3204" spans="1:4" ht="21" customHeight="1" x14ac:dyDescent="0.2">
      <c r="A3204" s="77"/>
      <c r="B3204" s="85"/>
      <c r="C3204" s="78"/>
      <c r="D3204" s="76"/>
    </row>
    <row r="3205" spans="1:4" ht="21" customHeight="1" x14ac:dyDescent="0.2">
      <c r="A3205" s="77"/>
      <c r="B3205" s="85"/>
      <c r="C3205" s="78"/>
      <c r="D3205" s="76"/>
    </row>
    <row r="3206" spans="1:4" ht="21" customHeight="1" x14ac:dyDescent="0.2">
      <c r="A3206" s="77"/>
      <c r="B3206" s="85"/>
      <c r="C3206" s="78"/>
      <c r="D3206" s="76"/>
    </row>
    <row r="3207" spans="1:4" ht="21" customHeight="1" x14ac:dyDescent="0.2">
      <c r="A3207" s="77"/>
      <c r="B3207" s="85"/>
      <c r="C3207" s="78"/>
      <c r="D3207" s="76"/>
    </row>
    <row r="3208" spans="1:4" ht="21" customHeight="1" x14ac:dyDescent="0.2">
      <c r="A3208" s="77"/>
      <c r="B3208" s="85"/>
      <c r="C3208" s="78"/>
      <c r="D3208" s="76"/>
    </row>
    <row r="3209" spans="1:4" ht="21" customHeight="1" x14ac:dyDescent="0.2">
      <c r="A3209" s="77"/>
      <c r="B3209" s="85"/>
      <c r="C3209" s="78"/>
      <c r="D3209" s="76"/>
    </row>
    <row r="3210" spans="1:4" ht="21" customHeight="1" x14ac:dyDescent="0.2">
      <c r="A3210" s="77"/>
      <c r="B3210" s="85"/>
      <c r="C3210" s="78"/>
      <c r="D3210" s="76"/>
    </row>
    <row r="3211" spans="1:4" ht="21" customHeight="1" x14ac:dyDescent="0.2">
      <c r="A3211" s="77"/>
      <c r="B3211" s="85"/>
      <c r="C3211" s="78"/>
      <c r="D3211" s="76"/>
    </row>
    <row r="3212" spans="1:4" ht="21" customHeight="1" x14ac:dyDescent="0.2">
      <c r="A3212" s="77"/>
      <c r="B3212" s="85"/>
      <c r="C3212" s="78"/>
      <c r="D3212" s="76"/>
    </row>
    <row r="3213" spans="1:4" ht="21" customHeight="1" x14ac:dyDescent="0.2">
      <c r="A3213" s="77"/>
      <c r="B3213" s="85"/>
      <c r="C3213" s="78"/>
      <c r="D3213" s="76"/>
    </row>
    <row r="3214" spans="1:4" ht="21" customHeight="1" x14ac:dyDescent="0.2">
      <c r="A3214" s="77"/>
      <c r="B3214" s="85"/>
      <c r="C3214" s="78"/>
      <c r="D3214" s="76"/>
    </row>
    <row r="3215" spans="1:4" ht="21" customHeight="1" x14ac:dyDescent="0.2">
      <c r="A3215" s="77"/>
      <c r="B3215" s="85"/>
      <c r="C3215" s="78"/>
      <c r="D3215" s="76"/>
    </row>
    <row r="3216" spans="1:4" ht="21" customHeight="1" x14ac:dyDescent="0.2">
      <c r="A3216" s="77"/>
      <c r="B3216" s="85"/>
      <c r="C3216" s="78"/>
      <c r="D3216" s="76"/>
    </row>
    <row r="3217" spans="1:4" ht="21" customHeight="1" x14ac:dyDescent="0.2">
      <c r="A3217" s="77"/>
      <c r="B3217" s="85"/>
      <c r="C3217" s="78"/>
      <c r="D3217" s="76"/>
    </row>
    <row r="3218" spans="1:4" ht="21" customHeight="1" x14ac:dyDescent="0.2">
      <c r="A3218" s="77"/>
      <c r="B3218" s="85"/>
      <c r="C3218" s="78"/>
      <c r="D3218" s="76"/>
    </row>
    <row r="3219" spans="1:4" ht="21" customHeight="1" x14ac:dyDescent="0.2">
      <c r="A3219" s="77"/>
      <c r="B3219" s="85"/>
      <c r="C3219" s="78"/>
      <c r="D3219" s="76"/>
    </row>
    <row r="3220" spans="1:4" ht="21" customHeight="1" x14ac:dyDescent="0.2">
      <c r="A3220" s="77"/>
      <c r="B3220" s="85"/>
      <c r="C3220" s="78"/>
      <c r="D3220" s="76"/>
    </row>
    <row r="3221" spans="1:4" ht="21" customHeight="1" x14ac:dyDescent="0.2">
      <c r="A3221" s="77"/>
      <c r="B3221" s="85"/>
      <c r="C3221" s="78"/>
      <c r="D3221" s="76"/>
    </row>
    <row r="3222" spans="1:4" ht="21" customHeight="1" x14ac:dyDescent="0.2">
      <c r="A3222" s="77"/>
      <c r="B3222" s="85"/>
      <c r="C3222" s="78"/>
      <c r="D3222" s="76"/>
    </row>
    <row r="3223" spans="1:4" ht="21" customHeight="1" x14ac:dyDescent="0.2">
      <c r="A3223" s="77"/>
      <c r="B3223" s="85"/>
      <c r="C3223" s="78"/>
      <c r="D3223" s="76"/>
    </row>
    <row r="3224" spans="1:4" ht="21" customHeight="1" x14ac:dyDescent="0.2">
      <c r="A3224" s="77"/>
      <c r="B3224" s="85"/>
      <c r="C3224" s="78"/>
      <c r="D3224" s="76"/>
    </row>
    <row r="3225" spans="1:4" ht="21" customHeight="1" x14ac:dyDescent="0.2">
      <c r="A3225" s="77"/>
      <c r="B3225" s="85"/>
      <c r="C3225" s="78"/>
      <c r="D3225" s="76"/>
    </row>
    <row r="3226" spans="1:4" ht="21" customHeight="1" x14ac:dyDescent="0.2">
      <c r="A3226" s="77"/>
      <c r="B3226" s="85"/>
      <c r="C3226" s="78"/>
      <c r="D3226" s="76"/>
    </row>
    <row r="3227" spans="1:4" ht="21" customHeight="1" x14ac:dyDescent="0.2">
      <c r="A3227" s="77"/>
      <c r="B3227" s="85"/>
      <c r="C3227" s="78"/>
      <c r="D3227" s="76"/>
    </row>
    <row r="3228" spans="1:4" ht="21" customHeight="1" x14ac:dyDescent="0.2">
      <c r="A3228" s="77"/>
      <c r="B3228" s="85"/>
      <c r="C3228" s="78"/>
      <c r="D3228" s="76"/>
    </row>
    <row r="3229" spans="1:4" ht="21" customHeight="1" x14ac:dyDescent="0.2">
      <c r="A3229" s="77"/>
      <c r="B3229" s="85"/>
      <c r="C3229" s="78"/>
      <c r="D3229" s="76"/>
    </row>
    <row r="3230" spans="1:4" ht="21" customHeight="1" x14ac:dyDescent="0.2">
      <c r="A3230" s="77"/>
      <c r="B3230" s="85"/>
      <c r="C3230" s="78"/>
      <c r="D3230" s="76"/>
    </row>
    <row r="3231" spans="1:4" ht="21" customHeight="1" x14ac:dyDescent="0.2">
      <c r="A3231" s="77"/>
      <c r="B3231" s="85"/>
      <c r="C3231" s="78"/>
      <c r="D3231" s="76"/>
    </row>
    <row r="3232" spans="1:4" ht="21" customHeight="1" x14ac:dyDescent="0.2">
      <c r="A3232" s="77"/>
      <c r="B3232" s="85"/>
      <c r="C3232" s="78"/>
      <c r="D3232" s="76"/>
    </row>
    <row r="3233" spans="1:4" ht="21" customHeight="1" x14ac:dyDescent="0.2">
      <c r="A3233" s="77"/>
      <c r="B3233" s="85"/>
      <c r="C3233" s="78"/>
      <c r="D3233" s="76"/>
    </row>
    <row r="3234" spans="1:4" ht="21" customHeight="1" x14ac:dyDescent="0.2">
      <c r="A3234" s="77"/>
      <c r="B3234" s="85"/>
      <c r="C3234" s="78"/>
      <c r="D3234" s="76"/>
    </row>
    <row r="3235" spans="1:4" ht="21" customHeight="1" x14ac:dyDescent="0.2">
      <c r="A3235" s="77"/>
      <c r="B3235" s="85"/>
      <c r="C3235" s="78"/>
      <c r="D3235" s="76"/>
    </row>
    <row r="3236" spans="1:4" ht="21" customHeight="1" x14ac:dyDescent="0.2">
      <c r="A3236" s="77"/>
      <c r="B3236" s="85"/>
      <c r="C3236" s="78"/>
      <c r="D3236" s="76"/>
    </row>
    <row r="3237" spans="1:4" ht="21" customHeight="1" x14ac:dyDescent="0.2">
      <c r="A3237" s="77"/>
      <c r="B3237" s="85"/>
      <c r="C3237" s="78"/>
      <c r="D3237" s="76"/>
    </row>
    <row r="3238" spans="1:4" ht="21" customHeight="1" x14ac:dyDescent="0.2">
      <c r="A3238" s="77"/>
      <c r="B3238" s="85"/>
      <c r="C3238" s="78"/>
      <c r="D3238" s="76"/>
    </row>
    <row r="3239" spans="1:4" ht="21" customHeight="1" x14ac:dyDescent="0.2">
      <c r="A3239" s="77"/>
      <c r="B3239" s="85"/>
      <c r="C3239" s="78"/>
      <c r="D3239" s="76"/>
    </row>
    <row r="3240" spans="1:4" ht="21" customHeight="1" x14ac:dyDescent="0.2">
      <c r="A3240" s="77"/>
      <c r="B3240" s="85"/>
      <c r="C3240" s="78"/>
      <c r="D3240" s="76"/>
    </row>
    <row r="3241" spans="1:4" ht="21" customHeight="1" x14ac:dyDescent="0.2">
      <c r="A3241" s="77"/>
      <c r="B3241" s="85"/>
      <c r="C3241" s="78"/>
      <c r="D3241" s="76"/>
    </row>
    <row r="3242" spans="1:4" ht="21" customHeight="1" x14ac:dyDescent="0.2">
      <c r="A3242" s="77"/>
      <c r="B3242" s="85"/>
      <c r="C3242" s="78"/>
      <c r="D3242" s="76"/>
    </row>
    <row r="3243" spans="1:4" ht="21" customHeight="1" x14ac:dyDescent="0.2">
      <c r="A3243" s="77"/>
      <c r="B3243" s="85"/>
      <c r="C3243" s="78"/>
      <c r="D3243" s="76"/>
    </row>
    <row r="3244" spans="1:4" ht="21" customHeight="1" x14ac:dyDescent="0.2">
      <c r="A3244" s="77"/>
      <c r="B3244" s="85"/>
      <c r="C3244" s="78"/>
      <c r="D3244" s="76"/>
    </row>
    <row r="3245" spans="1:4" ht="21" customHeight="1" x14ac:dyDescent="0.2">
      <c r="A3245" s="77"/>
      <c r="B3245" s="85"/>
      <c r="C3245" s="78"/>
      <c r="D3245" s="76"/>
    </row>
    <row r="3246" spans="1:4" ht="21" customHeight="1" x14ac:dyDescent="0.2">
      <c r="A3246" s="77"/>
      <c r="B3246" s="85"/>
      <c r="C3246" s="78"/>
      <c r="D3246" s="76"/>
    </row>
    <row r="3247" spans="1:4" ht="21" customHeight="1" x14ac:dyDescent="0.2">
      <c r="A3247" s="77"/>
      <c r="B3247" s="85"/>
      <c r="C3247" s="78"/>
      <c r="D3247" s="76"/>
    </row>
    <row r="3248" spans="1:4" ht="21" customHeight="1" x14ac:dyDescent="0.2">
      <c r="A3248" s="77"/>
      <c r="B3248" s="85"/>
      <c r="C3248" s="78"/>
      <c r="D3248" s="76"/>
    </row>
    <row r="3249" spans="1:4" ht="21" customHeight="1" x14ac:dyDescent="0.2">
      <c r="A3249" s="77"/>
      <c r="B3249" s="85"/>
      <c r="C3249" s="78"/>
      <c r="D3249" s="76"/>
    </row>
    <row r="3250" spans="1:4" ht="21" customHeight="1" x14ac:dyDescent="0.2">
      <c r="A3250" s="77"/>
      <c r="B3250" s="85"/>
      <c r="C3250" s="78"/>
      <c r="D3250" s="76"/>
    </row>
    <row r="3251" spans="1:4" ht="21" customHeight="1" x14ac:dyDescent="0.2">
      <c r="A3251" s="77"/>
      <c r="B3251" s="85"/>
      <c r="C3251" s="78"/>
      <c r="D3251" s="76"/>
    </row>
    <row r="3252" spans="1:4" ht="21" customHeight="1" x14ac:dyDescent="0.2">
      <c r="A3252" s="77"/>
      <c r="B3252" s="85"/>
      <c r="C3252" s="78"/>
      <c r="D3252" s="76"/>
    </row>
    <row r="3253" spans="1:4" ht="21" customHeight="1" x14ac:dyDescent="0.2">
      <c r="A3253" s="77"/>
      <c r="B3253" s="85"/>
      <c r="C3253" s="78"/>
      <c r="D3253" s="76"/>
    </row>
    <row r="3254" spans="1:4" ht="21" customHeight="1" x14ac:dyDescent="0.2">
      <c r="A3254" s="77"/>
      <c r="B3254" s="85"/>
      <c r="C3254" s="78"/>
      <c r="D3254" s="76"/>
    </row>
    <row r="3255" spans="1:4" ht="21" customHeight="1" x14ac:dyDescent="0.2">
      <c r="A3255" s="77"/>
      <c r="B3255" s="85"/>
      <c r="C3255" s="78"/>
      <c r="D3255" s="76"/>
    </row>
    <row r="3256" spans="1:4" ht="21" customHeight="1" x14ac:dyDescent="0.2">
      <c r="A3256" s="77"/>
      <c r="B3256" s="85"/>
      <c r="C3256" s="78"/>
      <c r="D3256" s="76"/>
    </row>
    <row r="3257" spans="1:4" ht="21" customHeight="1" x14ac:dyDescent="0.2">
      <c r="A3257" s="77"/>
      <c r="B3257" s="85"/>
      <c r="C3257" s="78"/>
      <c r="D3257" s="76"/>
    </row>
    <row r="3258" spans="1:4" ht="21" customHeight="1" x14ac:dyDescent="0.2">
      <c r="A3258" s="77"/>
      <c r="B3258" s="85"/>
      <c r="C3258" s="78"/>
      <c r="D3258" s="76"/>
    </row>
    <row r="3259" spans="1:4" ht="21" customHeight="1" x14ac:dyDescent="0.2">
      <c r="A3259" s="77"/>
      <c r="B3259" s="85"/>
      <c r="C3259" s="78"/>
      <c r="D3259" s="76"/>
    </row>
    <row r="3260" spans="1:4" ht="21" customHeight="1" x14ac:dyDescent="0.2">
      <c r="A3260" s="77"/>
      <c r="B3260" s="85"/>
      <c r="C3260" s="78"/>
      <c r="D3260" s="76"/>
    </row>
    <row r="3261" spans="1:4" ht="21" customHeight="1" x14ac:dyDescent="0.2">
      <c r="A3261" s="77"/>
      <c r="B3261" s="85"/>
      <c r="C3261" s="78"/>
      <c r="D3261" s="76"/>
    </row>
    <row r="3262" spans="1:4" ht="21" customHeight="1" x14ac:dyDescent="0.2">
      <c r="A3262" s="77"/>
      <c r="B3262" s="85"/>
      <c r="C3262" s="78"/>
      <c r="D3262" s="76"/>
    </row>
    <row r="3263" spans="1:4" ht="21" customHeight="1" x14ac:dyDescent="0.2">
      <c r="A3263" s="77"/>
      <c r="B3263" s="85"/>
      <c r="C3263" s="78"/>
      <c r="D3263" s="76"/>
    </row>
    <row r="3264" spans="1:4" ht="21" customHeight="1" x14ac:dyDescent="0.2">
      <c r="A3264" s="77"/>
      <c r="B3264" s="85"/>
      <c r="C3264" s="78"/>
      <c r="D3264" s="76"/>
    </row>
    <row r="3265" spans="1:4" ht="21" customHeight="1" x14ac:dyDescent="0.2">
      <c r="A3265" s="77"/>
      <c r="B3265" s="85"/>
      <c r="C3265" s="78"/>
      <c r="D3265" s="76"/>
    </row>
    <row r="3266" spans="1:4" ht="21" customHeight="1" x14ac:dyDescent="0.2">
      <c r="A3266" s="77"/>
      <c r="B3266" s="85"/>
      <c r="C3266" s="78"/>
      <c r="D3266" s="76"/>
    </row>
    <row r="3267" spans="1:4" ht="21" customHeight="1" x14ac:dyDescent="0.2">
      <c r="A3267" s="77"/>
      <c r="B3267" s="85"/>
      <c r="C3267" s="78"/>
      <c r="D3267" s="76"/>
    </row>
    <row r="3268" spans="1:4" ht="21" customHeight="1" x14ac:dyDescent="0.2">
      <c r="A3268" s="77"/>
      <c r="B3268" s="85"/>
      <c r="C3268" s="78"/>
      <c r="D3268" s="76"/>
    </row>
    <row r="3269" spans="1:4" ht="21" customHeight="1" x14ac:dyDescent="0.2">
      <c r="A3269" s="77"/>
      <c r="B3269" s="85"/>
      <c r="C3269" s="78"/>
      <c r="D3269" s="76"/>
    </row>
    <row r="3270" spans="1:4" ht="21" customHeight="1" x14ac:dyDescent="0.2">
      <c r="A3270" s="77"/>
      <c r="B3270" s="85"/>
      <c r="C3270" s="78"/>
      <c r="D3270" s="76"/>
    </row>
    <row r="3271" spans="1:4" ht="21" customHeight="1" x14ac:dyDescent="0.2">
      <c r="A3271" s="77"/>
      <c r="B3271" s="85"/>
      <c r="C3271" s="78"/>
      <c r="D3271" s="76"/>
    </row>
    <row r="3272" spans="1:4" ht="21" customHeight="1" x14ac:dyDescent="0.2">
      <c r="A3272" s="77"/>
      <c r="B3272" s="85"/>
      <c r="C3272" s="78"/>
      <c r="D3272" s="76"/>
    </row>
    <row r="3273" spans="1:4" ht="21" customHeight="1" x14ac:dyDescent="0.2">
      <c r="A3273" s="77"/>
      <c r="B3273" s="85"/>
      <c r="C3273" s="78"/>
      <c r="D3273" s="76"/>
    </row>
    <row r="3274" spans="1:4" ht="21" customHeight="1" x14ac:dyDescent="0.2">
      <c r="A3274" s="77"/>
      <c r="B3274" s="85"/>
      <c r="C3274" s="78"/>
      <c r="D3274" s="76"/>
    </row>
    <row r="3275" spans="1:4" ht="21" customHeight="1" x14ac:dyDescent="0.2">
      <c r="A3275" s="77"/>
      <c r="B3275" s="85"/>
      <c r="C3275" s="78"/>
      <c r="D3275" s="76"/>
    </row>
    <row r="3276" spans="1:4" ht="21" customHeight="1" x14ac:dyDescent="0.2">
      <c r="A3276" s="77"/>
      <c r="B3276" s="85"/>
      <c r="C3276" s="78"/>
      <c r="D3276" s="76"/>
    </row>
    <row r="3277" spans="1:4" ht="21" customHeight="1" x14ac:dyDescent="0.2">
      <c r="A3277" s="77"/>
      <c r="B3277" s="85"/>
      <c r="C3277" s="78"/>
      <c r="D3277" s="76"/>
    </row>
    <row r="3278" spans="1:4" ht="21" customHeight="1" x14ac:dyDescent="0.2">
      <c r="A3278" s="77"/>
      <c r="B3278" s="85"/>
      <c r="C3278" s="78"/>
      <c r="D3278" s="76"/>
    </row>
    <row r="3279" spans="1:4" ht="21" customHeight="1" x14ac:dyDescent="0.2">
      <c r="A3279" s="77"/>
      <c r="B3279" s="85"/>
      <c r="C3279" s="78"/>
      <c r="D3279" s="76"/>
    </row>
    <row r="3280" spans="1:4" ht="21" customHeight="1" x14ac:dyDescent="0.2">
      <c r="A3280" s="77"/>
      <c r="B3280" s="85"/>
      <c r="C3280" s="78"/>
      <c r="D3280" s="76"/>
    </row>
    <row r="3281" spans="1:4" ht="21" customHeight="1" x14ac:dyDescent="0.2">
      <c r="A3281" s="77"/>
      <c r="B3281" s="85"/>
      <c r="C3281" s="78"/>
      <c r="D3281" s="76"/>
    </row>
    <row r="3282" spans="1:4" ht="21" customHeight="1" x14ac:dyDescent="0.2">
      <c r="A3282" s="77"/>
      <c r="B3282" s="85"/>
      <c r="C3282" s="78"/>
      <c r="D3282" s="76"/>
    </row>
    <row r="3283" spans="1:4" ht="21" customHeight="1" x14ac:dyDescent="0.2">
      <c r="A3283" s="77"/>
      <c r="B3283" s="85"/>
      <c r="C3283" s="78"/>
      <c r="D3283" s="76"/>
    </row>
    <row r="3284" spans="1:4" ht="21" customHeight="1" x14ac:dyDescent="0.2">
      <c r="A3284" s="77"/>
      <c r="B3284" s="85"/>
      <c r="C3284" s="78"/>
      <c r="D3284" s="76"/>
    </row>
    <row r="3285" spans="1:4" ht="21" customHeight="1" x14ac:dyDescent="0.2">
      <c r="A3285" s="77"/>
      <c r="B3285" s="85"/>
      <c r="C3285" s="78"/>
      <c r="D3285" s="76"/>
    </row>
    <row r="3286" spans="1:4" ht="21" customHeight="1" x14ac:dyDescent="0.2">
      <c r="A3286" s="77"/>
      <c r="B3286" s="85"/>
      <c r="C3286" s="78"/>
      <c r="D3286" s="76"/>
    </row>
    <row r="3287" spans="1:4" ht="21" customHeight="1" x14ac:dyDescent="0.2">
      <c r="A3287" s="77"/>
      <c r="B3287" s="85"/>
      <c r="C3287" s="78"/>
      <c r="D3287" s="76"/>
    </row>
    <row r="3288" spans="1:4" ht="21" customHeight="1" x14ac:dyDescent="0.2">
      <c r="A3288" s="77"/>
      <c r="B3288" s="85"/>
      <c r="C3288" s="78"/>
      <c r="D3288" s="76"/>
    </row>
    <row r="3289" spans="1:4" ht="21" customHeight="1" x14ac:dyDescent="0.2">
      <c r="A3289" s="77"/>
      <c r="B3289" s="85"/>
      <c r="C3289" s="78"/>
      <c r="D3289" s="76"/>
    </row>
    <row r="3290" spans="1:4" ht="21" customHeight="1" x14ac:dyDescent="0.2">
      <c r="A3290" s="77"/>
      <c r="B3290" s="85"/>
      <c r="C3290" s="78"/>
      <c r="D3290" s="76"/>
    </row>
    <row r="3291" spans="1:4" ht="21" customHeight="1" x14ac:dyDescent="0.2">
      <c r="A3291" s="77"/>
      <c r="B3291" s="85"/>
      <c r="C3291" s="78"/>
      <c r="D3291" s="76"/>
    </row>
    <row r="3292" spans="1:4" ht="21" customHeight="1" x14ac:dyDescent="0.2">
      <c r="A3292" s="77"/>
      <c r="B3292" s="85"/>
      <c r="C3292" s="78"/>
      <c r="D3292" s="76"/>
    </row>
    <row r="3293" spans="1:4" ht="21" customHeight="1" x14ac:dyDescent="0.2">
      <c r="A3293" s="77"/>
      <c r="B3293" s="85"/>
      <c r="C3293" s="78"/>
      <c r="D3293" s="76"/>
    </row>
    <row r="3294" spans="1:4" ht="21" customHeight="1" x14ac:dyDescent="0.2">
      <c r="A3294" s="77"/>
      <c r="B3294" s="85"/>
      <c r="C3294" s="78"/>
      <c r="D3294" s="76"/>
    </row>
    <row r="3295" spans="1:4" ht="21" customHeight="1" x14ac:dyDescent="0.2">
      <c r="A3295" s="77"/>
      <c r="B3295" s="85"/>
      <c r="C3295" s="78"/>
      <c r="D3295" s="76"/>
    </row>
    <row r="3296" spans="1:4" ht="21" customHeight="1" x14ac:dyDescent="0.2">
      <c r="A3296" s="77"/>
      <c r="B3296" s="85"/>
      <c r="C3296" s="78"/>
      <c r="D3296" s="76"/>
    </row>
    <row r="3297" spans="1:4" ht="21" customHeight="1" x14ac:dyDescent="0.2">
      <c r="A3297" s="77"/>
      <c r="B3297" s="85"/>
      <c r="C3297" s="78"/>
      <c r="D3297" s="76"/>
    </row>
    <row r="3298" spans="1:4" ht="21" customHeight="1" x14ac:dyDescent="0.2">
      <c r="A3298" s="77"/>
      <c r="B3298" s="85"/>
      <c r="C3298" s="78"/>
      <c r="D3298" s="76"/>
    </row>
    <row r="3299" spans="1:4" ht="21" customHeight="1" x14ac:dyDescent="0.2">
      <c r="A3299" s="77"/>
      <c r="B3299" s="85"/>
      <c r="C3299" s="78"/>
      <c r="D3299" s="76"/>
    </row>
    <row r="3300" spans="1:4" ht="21" customHeight="1" x14ac:dyDescent="0.2">
      <c r="A3300" s="77"/>
      <c r="B3300" s="85"/>
      <c r="C3300" s="78"/>
      <c r="D3300" s="76"/>
    </row>
    <row r="3301" spans="1:4" ht="21" customHeight="1" x14ac:dyDescent="0.2">
      <c r="A3301" s="77"/>
      <c r="B3301" s="85"/>
      <c r="C3301" s="78"/>
      <c r="D3301" s="76"/>
    </row>
    <row r="3302" spans="1:4" ht="21" customHeight="1" x14ac:dyDescent="0.2">
      <c r="A3302" s="77"/>
      <c r="B3302" s="85"/>
      <c r="C3302" s="78"/>
      <c r="D3302" s="76"/>
    </row>
    <row r="3303" spans="1:4" ht="21" customHeight="1" x14ac:dyDescent="0.2">
      <c r="A3303" s="77"/>
      <c r="B3303" s="85"/>
      <c r="C3303" s="78"/>
      <c r="D3303" s="76"/>
    </row>
    <row r="3304" spans="1:4" ht="21" customHeight="1" x14ac:dyDescent="0.2">
      <c r="A3304" s="77"/>
      <c r="B3304" s="85"/>
      <c r="C3304" s="78"/>
      <c r="D3304" s="76"/>
    </row>
    <row r="3305" spans="1:4" ht="21" customHeight="1" x14ac:dyDescent="0.2">
      <c r="A3305" s="77"/>
      <c r="B3305" s="85"/>
      <c r="C3305" s="78"/>
      <c r="D3305" s="76"/>
    </row>
    <row r="3306" spans="1:4" ht="21" customHeight="1" x14ac:dyDescent="0.2">
      <c r="A3306" s="77"/>
      <c r="B3306" s="85"/>
      <c r="C3306" s="78"/>
      <c r="D3306" s="76"/>
    </row>
    <row r="3307" spans="1:4" ht="21" customHeight="1" x14ac:dyDescent="0.2">
      <c r="A3307" s="77"/>
      <c r="B3307" s="85"/>
      <c r="C3307" s="78"/>
      <c r="D3307" s="76"/>
    </row>
    <row r="3308" spans="1:4" ht="21" customHeight="1" x14ac:dyDescent="0.2">
      <c r="A3308" s="77"/>
      <c r="B3308" s="85"/>
      <c r="C3308" s="78"/>
      <c r="D3308" s="76"/>
    </row>
    <row r="3309" spans="1:4" ht="21" customHeight="1" x14ac:dyDescent="0.2">
      <c r="A3309" s="77"/>
      <c r="B3309" s="85"/>
      <c r="C3309" s="78"/>
      <c r="D3309" s="76"/>
    </row>
    <row r="3310" spans="1:4" ht="21" customHeight="1" x14ac:dyDescent="0.2">
      <c r="A3310" s="77"/>
      <c r="B3310" s="85"/>
      <c r="C3310" s="78"/>
      <c r="D3310" s="76"/>
    </row>
    <row r="3311" spans="1:4" ht="21" customHeight="1" x14ac:dyDescent="0.2">
      <c r="A3311" s="77"/>
      <c r="B3311" s="85"/>
      <c r="C3311" s="78"/>
      <c r="D3311" s="76"/>
    </row>
    <row r="3312" spans="1:4" ht="21" customHeight="1" x14ac:dyDescent="0.2">
      <c r="A3312" s="77"/>
      <c r="B3312" s="85"/>
      <c r="C3312" s="78"/>
      <c r="D3312" s="76"/>
    </row>
    <row r="3313" spans="1:4" ht="21" customHeight="1" x14ac:dyDescent="0.2">
      <c r="A3313" s="77"/>
      <c r="B3313" s="85"/>
      <c r="C3313" s="78"/>
      <c r="D3313" s="76"/>
    </row>
    <row r="3314" spans="1:4" ht="21" customHeight="1" x14ac:dyDescent="0.2">
      <c r="A3314" s="77"/>
      <c r="B3314" s="85"/>
      <c r="C3314" s="78"/>
      <c r="D3314" s="76"/>
    </row>
    <row r="3315" spans="1:4" ht="21" customHeight="1" x14ac:dyDescent="0.2">
      <c r="A3315" s="77"/>
      <c r="B3315" s="85"/>
      <c r="C3315" s="78"/>
      <c r="D3315" s="76"/>
    </row>
    <row r="3316" spans="1:4" ht="21" customHeight="1" x14ac:dyDescent="0.2">
      <c r="A3316" s="77"/>
      <c r="B3316" s="85"/>
      <c r="C3316" s="78"/>
      <c r="D3316" s="76"/>
    </row>
    <row r="3317" spans="1:4" ht="21" customHeight="1" x14ac:dyDescent="0.2">
      <c r="A3317" s="77"/>
      <c r="B3317" s="85"/>
      <c r="C3317" s="78"/>
      <c r="D3317" s="76"/>
    </row>
    <row r="3318" spans="1:4" ht="21" customHeight="1" x14ac:dyDescent="0.2">
      <c r="A3318" s="77"/>
      <c r="B3318" s="85"/>
      <c r="C3318" s="78"/>
      <c r="D3318" s="76"/>
    </row>
    <row r="3319" spans="1:4" ht="21" customHeight="1" x14ac:dyDescent="0.2">
      <c r="A3319" s="77"/>
      <c r="B3319" s="85"/>
      <c r="C3319" s="78"/>
      <c r="D3319" s="76"/>
    </row>
    <row r="3320" spans="1:4" ht="21" customHeight="1" x14ac:dyDescent="0.2">
      <c r="A3320" s="77"/>
      <c r="B3320" s="85"/>
      <c r="C3320" s="78"/>
      <c r="D3320" s="76"/>
    </row>
    <row r="3321" spans="1:4" ht="21" customHeight="1" x14ac:dyDescent="0.2">
      <c r="A3321" s="77"/>
      <c r="B3321" s="85"/>
      <c r="C3321" s="78"/>
      <c r="D3321" s="76"/>
    </row>
    <row r="3322" spans="1:4" ht="21" customHeight="1" x14ac:dyDescent="0.2">
      <c r="A3322" s="77"/>
      <c r="B3322" s="85"/>
      <c r="C3322" s="78"/>
      <c r="D3322" s="76"/>
    </row>
    <row r="3323" spans="1:4" ht="21" customHeight="1" x14ac:dyDescent="0.2">
      <c r="A3323" s="77"/>
      <c r="B3323" s="85"/>
      <c r="C3323" s="78"/>
      <c r="D3323" s="76"/>
    </row>
    <row r="3324" spans="1:4" ht="21" customHeight="1" x14ac:dyDescent="0.2">
      <c r="A3324" s="77"/>
      <c r="B3324" s="85"/>
      <c r="C3324" s="78"/>
      <c r="D3324" s="76"/>
    </row>
    <row r="3325" spans="1:4" ht="21" customHeight="1" x14ac:dyDescent="0.2">
      <c r="A3325" s="77"/>
      <c r="B3325" s="85"/>
      <c r="C3325" s="78"/>
      <c r="D3325" s="76"/>
    </row>
    <row r="3326" spans="1:4" ht="21" customHeight="1" x14ac:dyDescent="0.2">
      <c r="A3326" s="77"/>
      <c r="B3326" s="85"/>
      <c r="C3326" s="78"/>
      <c r="D3326" s="76"/>
    </row>
    <row r="3327" spans="1:4" ht="21" customHeight="1" x14ac:dyDescent="0.2">
      <c r="A3327" s="77"/>
      <c r="B3327" s="85"/>
      <c r="C3327" s="78"/>
      <c r="D3327" s="76"/>
    </row>
    <row r="3328" spans="1:4" ht="21" customHeight="1" x14ac:dyDescent="0.2">
      <c r="A3328" s="77"/>
      <c r="B3328" s="85"/>
      <c r="C3328" s="78"/>
      <c r="D3328" s="76"/>
    </row>
    <row r="3329" spans="1:4" ht="21" customHeight="1" x14ac:dyDescent="0.2">
      <c r="A3329" s="77"/>
      <c r="B3329" s="85"/>
      <c r="C3329" s="78"/>
      <c r="D3329" s="76"/>
    </row>
    <row r="3330" spans="1:4" ht="21" customHeight="1" x14ac:dyDescent="0.2">
      <c r="A3330" s="77"/>
      <c r="B3330" s="85"/>
      <c r="C3330" s="78"/>
      <c r="D3330" s="76"/>
    </row>
    <row r="3331" spans="1:4" ht="21" customHeight="1" x14ac:dyDescent="0.2">
      <c r="A3331" s="77"/>
      <c r="B3331" s="85"/>
      <c r="C3331" s="78"/>
      <c r="D3331" s="76"/>
    </row>
    <row r="3332" spans="1:4" ht="21" customHeight="1" x14ac:dyDescent="0.2">
      <c r="A3332" s="77"/>
      <c r="B3332" s="85"/>
      <c r="C3332" s="78"/>
      <c r="D3332" s="76"/>
    </row>
    <row r="3333" spans="1:4" ht="21" customHeight="1" x14ac:dyDescent="0.2">
      <c r="A3333" s="77"/>
      <c r="B3333" s="85"/>
      <c r="C3333" s="78"/>
      <c r="D3333" s="76"/>
    </row>
    <row r="3334" spans="1:4" ht="21" customHeight="1" x14ac:dyDescent="0.2">
      <c r="A3334" s="77"/>
      <c r="B3334" s="85"/>
      <c r="C3334" s="78"/>
      <c r="D3334" s="76"/>
    </row>
    <row r="3335" spans="1:4" ht="21" customHeight="1" x14ac:dyDescent="0.2">
      <c r="A3335" s="77"/>
      <c r="B3335" s="85"/>
      <c r="C3335" s="78"/>
      <c r="D3335" s="76"/>
    </row>
    <row r="3336" spans="1:4" ht="21" customHeight="1" x14ac:dyDescent="0.2">
      <c r="A3336" s="77"/>
      <c r="B3336" s="85"/>
      <c r="C3336" s="78"/>
      <c r="D3336" s="76"/>
    </row>
    <row r="3337" spans="1:4" ht="21" customHeight="1" x14ac:dyDescent="0.2">
      <c r="A3337" s="77"/>
      <c r="B3337" s="85"/>
      <c r="C3337" s="78"/>
      <c r="D3337" s="76"/>
    </row>
    <row r="3338" spans="1:4" ht="21" customHeight="1" x14ac:dyDescent="0.2">
      <c r="A3338" s="77"/>
      <c r="B3338" s="85"/>
      <c r="C3338" s="78"/>
      <c r="D3338" s="76"/>
    </row>
    <row r="3339" spans="1:4" ht="21" customHeight="1" x14ac:dyDescent="0.2">
      <c r="A3339" s="77"/>
      <c r="B3339" s="85"/>
      <c r="C3339" s="78"/>
      <c r="D3339" s="76"/>
    </row>
    <row r="3340" spans="1:4" ht="21" customHeight="1" x14ac:dyDescent="0.2">
      <c r="A3340" s="77"/>
      <c r="B3340" s="85"/>
      <c r="C3340" s="78"/>
      <c r="D3340" s="76"/>
    </row>
    <row r="3341" spans="1:4" ht="21" customHeight="1" x14ac:dyDescent="0.2">
      <c r="A3341" s="77"/>
      <c r="B3341" s="85"/>
      <c r="C3341" s="78"/>
      <c r="D3341" s="76"/>
    </row>
    <row r="3342" spans="1:4" ht="21" customHeight="1" x14ac:dyDescent="0.2">
      <c r="A3342" s="77"/>
      <c r="B3342" s="85"/>
      <c r="C3342" s="78"/>
      <c r="D3342" s="76"/>
    </row>
    <row r="3343" spans="1:4" ht="21" customHeight="1" x14ac:dyDescent="0.2">
      <c r="A3343" s="77"/>
      <c r="B3343" s="85"/>
      <c r="C3343" s="78"/>
      <c r="D3343" s="76"/>
    </row>
    <row r="3344" spans="1:4" ht="21" customHeight="1" x14ac:dyDescent="0.2">
      <c r="A3344" s="77"/>
      <c r="B3344" s="85"/>
      <c r="C3344" s="78"/>
      <c r="D3344" s="76"/>
    </row>
    <row r="3345" spans="1:4" ht="21" customHeight="1" x14ac:dyDescent="0.2">
      <c r="A3345" s="77"/>
      <c r="B3345" s="85"/>
      <c r="C3345" s="78"/>
      <c r="D3345" s="76"/>
    </row>
    <row r="3346" spans="1:4" ht="21" customHeight="1" x14ac:dyDescent="0.2">
      <c r="A3346" s="77"/>
      <c r="B3346" s="85"/>
      <c r="C3346" s="78"/>
      <c r="D3346" s="76"/>
    </row>
    <row r="3347" spans="1:4" ht="21" customHeight="1" x14ac:dyDescent="0.2">
      <c r="A3347" s="77"/>
      <c r="B3347" s="85"/>
      <c r="C3347" s="78"/>
      <c r="D3347" s="76"/>
    </row>
    <row r="3348" spans="1:4" ht="21" customHeight="1" x14ac:dyDescent="0.2">
      <c r="A3348" s="77"/>
      <c r="B3348" s="85"/>
      <c r="C3348" s="78"/>
      <c r="D3348" s="76"/>
    </row>
    <row r="3349" spans="1:4" ht="21" customHeight="1" x14ac:dyDescent="0.2">
      <c r="A3349" s="77"/>
      <c r="B3349" s="85"/>
      <c r="C3349" s="78"/>
      <c r="D3349" s="76"/>
    </row>
    <row r="3350" spans="1:4" ht="21" customHeight="1" x14ac:dyDescent="0.2">
      <c r="A3350" s="77"/>
      <c r="B3350" s="85"/>
      <c r="C3350" s="78"/>
      <c r="D3350" s="76"/>
    </row>
    <row r="3351" spans="1:4" ht="21" customHeight="1" x14ac:dyDescent="0.2">
      <c r="A3351" s="77"/>
      <c r="B3351" s="85"/>
      <c r="C3351" s="78"/>
      <c r="D3351" s="76"/>
    </row>
    <row r="3352" spans="1:4" ht="21" customHeight="1" x14ac:dyDescent="0.2">
      <c r="A3352" s="77"/>
      <c r="B3352" s="85"/>
      <c r="C3352" s="78"/>
      <c r="D3352" s="76"/>
    </row>
    <row r="3353" spans="1:4" ht="21" customHeight="1" x14ac:dyDescent="0.2">
      <c r="A3353" s="77"/>
      <c r="B3353" s="85"/>
      <c r="C3353" s="78"/>
      <c r="D3353" s="76"/>
    </row>
    <row r="3354" spans="1:4" ht="21" customHeight="1" x14ac:dyDescent="0.2">
      <c r="A3354" s="77"/>
      <c r="B3354" s="85"/>
      <c r="C3354" s="78"/>
      <c r="D3354" s="76"/>
    </row>
    <row r="3355" spans="1:4" ht="21" customHeight="1" x14ac:dyDescent="0.2">
      <c r="A3355" s="77"/>
      <c r="B3355" s="85"/>
      <c r="C3355" s="78"/>
      <c r="D3355" s="76"/>
    </row>
    <row r="3356" spans="1:4" ht="21" customHeight="1" x14ac:dyDescent="0.2">
      <c r="A3356" s="77"/>
      <c r="B3356" s="85"/>
      <c r="C3356" s="78"/>
      <c r="D3356" s="76"/>
    </row>
    <row r="3357" spans="1:4" ht="21" customHeight="1" x14ac:dyDescent="0.2">
      <c r="A3357" s="77"/>
      <c r="B3357" s="85"/>
      <c r="C3357" s="78"/>
      <c r="D3357" s="76"/>
    </row>
    <row r="3358" spans="1:4" ht="21" customHeight="1" x14ac:dyDescent="0.2">
      <c r="A3358" s="77"/>
      <c r="B3358" s="85"/>
      <c r="C3358" s="78"/>
      <c r="D3358" s="76"/>
    </row>
    <row r="3359" spans="1:4" ht="21" customHeight="1" x14ac:dyDescent="0.2">
      <c r="A3359" s="77"/>
      <c r="B3359" s="85"/>
      <c r="C3359" s="78"/>
      <c r="D3359" s="76"/>
    </row>
    <row r="3360" spans="1:4" ht="21" customHeight="1" x14ac:dyDescent="0.2">
      <c r="A3360" s="77"/>
      <c r="B3360" s="85"/>
      <c r="C3360" s="78"/>
      <c r="D3360" s="76"/>
    </row>
    <row r="3361" spans="1:4" ht="21" customHeight="1" x14ac:dyDescent="0.2">
      <c r="A3361" s="77"/>
      <c r="B3361" s="85"/>
      <c r="C3361" s="78"/>
      <c r="D3361" s="76"/>
    </row>
    <row r="3362" spans="1:4" ht="21" customHeight="1" x14ac:dyDescent="0.2">
      <c r="A3362" s="77"/>
      <c r="B3362" s="85"/>
      <c r="C3362" s="78"/>
      <c r="D3362" s="76"/>
    </row>
    <row r="3363" spans="1:4" ht="21" customHeight="1" x14ac:dyDescent="0.2">
      <c r="A3363" s="77"/>
      <c r="B3363" s="85"/>
      <c r="C3363" s="78"/>
      <c r="D3363" s="76"/>
    </row>
    <row r="3364" spans="1:4" ht="21" customHeight="1" x14ac:dyDescent="0.2">
      <c r="A3364" s="77"/>
      <c r="B3364" s="85"/>
      <c r="C3364" s="78"/>
      <c r="D3364" s="76"/>
    </row>
    <row r="3365" spans="1:4" ht="21" customHeight="1" x14ac:dyDescent="0.2">
      <c r="A3365" s="77"/>
      <c r="B3365" s="85"/>
      <c r="C3365" s="78"/>
      <c r="D3365" s="76"/>
    </row>
    <row r="3366" spans="1:4" ht="21" customHeight="1" x14ac:dyDescent="0.2">
      <c r="A3366" s="77"/>
      <c r="B3366" s="85"/>
      <c r="C3366" s="78"/>
      <c r="D3366" s="76"/>
    </row>
    <row r="3367" spans="1:4" ht="21" customHeight="1" x14ac:dyDescent="0.2">
      <c r="A3367" s="77"/>
      <c r="B3367" s="85"/>
      <c r="C3367" s="78"/>
      <c r="D3367" s="76"/>
    </row>
    <row r="3368" spans="1:4" ht="21" customHeight="1" x14ac:dyDescent="0.2">
      <c r="A3368" s="77"/>
      <c r="B3368" s="85"/>
      <c r="C3368" s="78"/>
      <c r="D3368" s="76"/>
    </row>
    <row r="3369" spans="1:4" ht="21" customHeight="1" x14ac:dyDescent="0.2">
      <c r="A3369" s="77"/>
      <c r="B3369" s="85"/>
      <c r="C3369" s="78"/>
      <c r="D3369" s="76"/>
    </row>
    <row r="3370" spans="1:4" ht="21" customHeight="1" x14ac:dyDescent="0.2">
      <c r="A3370" s="77"/>
      <c r="B3370" s="85"/>
      <c r="C3370" s="78"/>
      <c r="D3370" s="76"/>
    </row>
    <row r="3371" spans="1:4" ht="21" customHeight="1" x14ac:dyDescent="0.2">
      <c r="A3371" s="77"/>
      <c r="B3371" s="85"/>
      <c r="C3371" s="78"/>
      <c r="D3371" s="76"/>
    </row>
    <row r="3372" spans="1:4" ht="21" customHeight="1" x14ac:dyDescent="0.2">
      <c r="A3372" s="77"/>
      <c r="B3372" s="85"/>
      <c r="C3372" s="78"/>
      <c r="D3372" s="76"/>
    </row>
    <row r="3373" spans="1:4" ht="21" customHeight="1" x14ac:dyDescent="0.2">
      <c r="A3373" s="77"/>
      <c r="B3373" s="85"/>
      <c r="C3373" s="78"/>
      <c r="D3373" s="76"/>
    </row>
    <row r="3374" spans="1:4" ht="21" customHeight="1" x14ac:dyDescent="0.2">
      <c r="A3374" s="77"/>
      <c r="B3374" s="85"/>
      <c r="C3374" s="78"/>
      <c r="D3374" s="76"/>
    </row>
    <row r="3375" spans="1:4" ht="21" customHeight="1" x14ac:dyDescent="0.2">
      <c r="A3375" s="77"/>
      <c r="B3375" s="85"/>
      <c r="C3375" s="78"/>
      <c r="D3375" s="76"/>
    </row>
    <row r="3376" spans="1:4" ht="21" customHeight="1" x14ac:dyDescent="0.2">
      <c r="A3376" s="77"/>
      <c r="B3376" s="85"/>
      <c r="C3376" s="78"/>
      <c r="D3376" s="76"/>
    </row>
    <row r="3377" spans="1:4" ht="21" customHeight="1" x14ac:dyDescent="0.2">
      <c r="A3377" s="77"/>
      <c r="B3377" s="85"/>
      <c r="C3377" s="78"/>
      <c r="D3377" s="76"/>
    </row>
    <row r="3378" spans="1:4" ht="21" customHeight="1" x14ac:dyDescent="0.2">
      <c r="A3378" s="77"/>
      <c r="B3378" s="85"/>
      <c r="C3378" s="78"/>
      <c r="D3378" s="76"/>
    </row>
    <row r="3379" spans="1:4" ht="21" customHeight="1" x14ac:dyDescent="0.2">
      <c r="A3379" s="77"/>
      <c r="B3379" s="85"/>
      <c r="C3379" s="78"/>
      <c r="D3379" s="76"/>
    </row>
    <row r="3380" spans="1:4" ht="21" customHeight="1" x14ac:dyDescent="0.2">
      <c r="A3380" s="77"/>
      <c r="B3380" s="85"/>
      <c r="C3380" s="78"/>
      <c r="D3380" s="76"/>
    </row>
    <row r="3381" spans="1:4" ht="21" customHeight="1" x14ac:dyDescent="0.2">
      <c r="A3381" s="77"/>
      <c r="B3381" s="85"/>
      <c r="C3381" s="78"/>
      <c r="D3381" s="76"/>
    </row>
    <row r="3382" spans="1:4" ht="21" customHeight="1" x14ac:dyDescent="0.2">
      <c r="A3382" s="77"/>
      <c r="B3382" s="85"/>
      <c r="C3382" s="78"/>
      <c r="D3382" s="76"/>
    </row>
    <row r="3383" spans="1:4" ht="21" customHeight="1" x14ac:dyDescent="0.2">
      <c r="A3383" s="77"/>
      <c r="B3383" s="85"/>
      <c r="C3383" s="78"/>
      <c r="D3383" s="76"/>
    </row>
    <row r="3384" spans="1:4" ht="21" customHeight="1" x14ac:dyDescent="0.2">
      <c r="A3384" s="77"/>
      <c r="B3384" s="85"/>
      <c r="C3384" s="78"/>
      <c r="D3384" s="76"/>
    </row>
    <row r="3385" spans="1:4" ht="21" customHeight="1" x14ac:dyDescent="0.2">
      <c r="A3385" s="77"/>
      <c r="B3385" s="85"/>
      <c r="C3385" s="78"/>
      <c r="D3385" s="76"/>
    </row>
    <row r="3386" spans="1:4" ht="21" customHeight="1" x14ac:dyDescent="0.2">
      <c r="A3386" s="77"/>
      <c r="B3386" s="85"/>
      <c r="C3386" s="78"/>
      <c r="D3386" s="76"/>
    </row>
    <row r="3387" spans="1:4" ht="21" customHeight="1" x14ac:dyDescent="0.2">
      <c r="A3387" s="77"/>
      <c r="B3387" s="85"/>
      <c r="C3387" s="78"/>
      <c r="D3387" s="76"/>
    </row>
    <row r="3388" spans="1:4" ht="21" customHeight="1" x14ac:dyDescent="0.2">
      <c r="A3388" s="77"/>
      <c r="B3388" s="85"/>
      <c r="C3388" s="78"/>
      <c r="D3388" s="76"/>
    </row>
    <row r="3389" spans="1:4" ht="21" customHeight="1" x14ac:dyDescent="0.2">
      <c r="A3389" s="77"/>
      <c r="B3389" s="85"/>
      <c r="C3389" s="78"/>
      <c r="D3389" s="76"/>
    </row>
    <row r="3390" spans="1:4" ht="21" customHeight="1" x14ac:dyDescent="0.2">
      <c r="A3390" s="77"/>
      <c r="B3390" s="85"/>
      <c r="C3390" s="78"/>
      <c r="D3390" s="76"/>
    </row>
    <row r="3391" spans="1:4" ht="21" customHeight="1" x14ac:dyDescent="0.2">
      <c r="A3391" s="77"/>
      <c r="B3391" s="85"/>
      <c r="C3391" s="78"/>
      <c r="D3391" s="76"/>
    </row>
    <row r="3392" spans="1:4" ht="21" customHeight="1" x14ac:dyDescent="0.2">
      <c r="A3392" s="77"/>
      <c r="B3392" s="85"/>
      <c r="C3392" s="78"/>
      <c r="D3392" s="76"/>
    </row>
    <row r="3393" spans="1:4" ht="21" customHeight="1" x14ac:dyDescent="0.2">
      <c r="A3393" s="77"/>
      <c r="B3393" s="85"/>
      <c r="C3393" s="78"/>
      <c r="D3393" s="76"/>
    </row>
    <row r="3394" spans="1:4" ht="21" customHeight="1" x14ac:dyDescent="0.2">
      <c r="A3394" s="77"/>
      <c r="B3394" s="85"/>
      <c r="C3394" s="78"/>
      <c r="D3394" s="76"/>
    </row>
    <row r="3395" spans="1:4" ht="21" customHeight="1" x14ac:dyDescent="0.2">
      <c r="A3395" s="77"/>
      <c r="B3395" s="85"/>
      <c r="C3395" s="78"/>
      <c r="D3395" s="76"/>
    </row>
    <row r="3396" spans="1:4" ht="21" customHeight="1" x14ac:dyDescent="0.2">
      <c r="A3396" s="77"/>
      <c r="B3396" s="85"/>
      <c r="C3396" s="78"/>
      <c r="D3396" s="76"/>
    </row>
    <row r="3397" spans="1:4" ht="21" customHeight="1" x14ac:dyDescent="0.2">
      <c r="A3397" s="77"/>
      <c r="B3397" s="85"/>
      <c r="C3397" s="78"/>
      <c r="D3397" s="76"/>
    </row>
    <row r="3398" spans="1:4" ht="21" customHeight="1" x14ac:dyDescent="0.2">
      <c r="A3398" s="77"/>
      <c r="B3398" s="85"/>
      <c r="C3398" s="78"/>
      <c r="D3398" s="76"/>
    </row>
    <row r="3399" spans="1:4" ht="21" customHeight="1" x14ac:dyDescent="0.2">
      <c r="A3399" s="77"/>
      <c r="B3399" s="85"/>
      <c r="C3399" s="78"/>
      <c r="D3399" s="76"/>
    </row>
    <row r="3400" spans="1:4" ht="21" customHeight="1" x14ac:dyDescent="0.2">
      <c r="A3400" s="77"/>
      <c r="B3400" s="85"/>
      <c r="C3400" s="78"/>
      <c r="D3400" s="76"/>
    </row>
    <row r="3401" spans="1:4" ht="21" customHeight="1" x14ac:dyDescent="0.2">
      <c r="A3401" s="77"/>
      <c r="B3401" s="85"/>
      <c r="C3401" s="78"/>
      <c r="D3401" s="76"/>
    </row>
    <row r="3402" spans="1:4" ht="21" customHeight="1" x14ac:dyDescent="0.2">
      <c r="A3402" s="77"/>
      <c r="B3402" s="85"/>
      <c r="C3402" s="78"/>
      <c r="D3402" s="76"/>
    </row>
    <row r="3403" spans="1:4" ht="21" customHeight="1" x14ac:dyDescent="0.2">
      <c r="A3403" s="77"/>
      <c r="B3403" s="85"/>
      <c r="C3403" s="78"/>
      <c r="D3403" s="76"/>
    </row>
    <row r="3404" spans="1:4" ht="21" customHeight="1" x14ac:dyDescent="0.2">
      <c r="A3404" s="77"/>
      <c r="B3404" s="85"/>
      <c r="C3404" s="78"/>
      <c r="D3404" s="76"/>
    </row>
    <row r="3405" spans="1:4" ht="21" customHeight="1" x14ac:dyDescent="0.2">
      <c r="A3405" s="77"/>
      <c r="B3405" s="85"/>
      <c r="C3405" s="78"/>
      <c r="D3405" s="76"/>
    </row>
    <row r="3406" spans="1:4" ht="21" customHeight="1" x14ac:dyDescent="0.2">
      <c r="A3406" s="77"/>
      <c r="B3406" s="85"/>
      <c r="C3406" s="78"/>
      <c r="D3406" s="76"/>
    </row>
    <row r="3407" spans="1:4" ht="21" customHeight="1" x14ac:dyDescent="0.2">
      <c r="A3407" s="77"/>
      <c r="B3407" s="85"/>
      <c r="C3407" s="78"/>
      <c r="D3407" s="76"/>
    </row>
    <row r="3408" spans="1:4" ht="21" customHeight="1" x14ac:dyDescent="0.2">
      <c r="A3408" s="77"/>
      <c r="B3408" s="85"/>
      <c r="C3408" s="78"/>
      <c r="D3408" s="76"/>
    </row>
    <row r="3409" spans="1:4" ht="21" customHeight="1" x14ac:dyDescent="0.2">
      <c r="A3409" s="77"/>
      <c r="B3409" s="85"/>
      <c r="C3409" s="78"/>
      <c r="D3409" s="76"/>
    </row>
    <row r="3410" spans="1:4" ht="21" customHeight="1" x14ac:dyDescent="0.2">
      <c r="A3410" s="77"/>
      <c r="B3410" s="85"/>
      <c r="C3410" s="78"/>
      <c r="D3410" s="76"/>
    </row>
    <row r="3411" spans="1:4" ht="21" customHeight="1" x14ac:dyDescent="0.2">
      <c r="A3411" s="77"/>
      <c r="B3411" s="85"/>
      <c r="C3411" s="78"/>
      <c r="D3411" s="76"/>
    </row>
    <row r="3412" spans="1:4" ht="21" customHeight="1" x14ac:dyDescent="0.2">
      <c r="A3412" s="77"/>
      <c r="B3412" s="85"/>
      <c r="C3412" s="78"/>
      <c r="D3412" s="76"/>
    </row>
    <row r="3413" spans="1:4" ht="21" customHeight="1" x14ac:dyDescent="0.2">
      <c r="A3413" s="77"/>
      <c r="B3413" s="85"/>
      <c r="C3413" s="78"/>
      <c r="D3413" s="76"/>
    </row>
    <row r="3414" spans="1:4" ht="21" customHeight="1" x14ac:dyDescent="0.2">
      <c r="A3414" s="77"/>
      <c r="B3414" s="85"/>
      <c r="C3414" s="78"/>
      <c r="D3414" s="76"/>
    </row>
    <row r="3415" spans="1:4" ht="21" customHeight="1" x14ac:dyDescent="0.2">
      <c r="A3415" s="77"/>
      <c r="B3415" s="85"/>
      <c r="C3415" s="78"/>
      <c r="D3415" s="76"/>
    </row>
    <row r="3416" spans="1:4" ht="21" customHeight="1" x14ac:dyDescent="0.2">
      <c r="A3416" s="77"/>
      <c r="B3416" s="85"/>
      <c r="C3416" s="78"/>
      <c r="D3416" s="76"/>
    </row>
    <row r="3417" spans="1:4" ht="21" customHeight="1" x14ac:dyDescent="0.2">
      <c r="A3417" s="77"/>
      <c r="B3417" s="85"/>
      <c r="C3417" s="78"/>
      <c r="D3417" s="76"/>
    </row>
    <row r="3418" spans="1:4" ht="21" customHeight="1" x14ac:dyDescent="0.2">
      <c r="A3418" s="77"/>
      <c r="B3418" s="85"/>
      <c r="C3418" s="78"/>
      <c r="D3418" s="76"/>
    </row>
    <row r="3419" spans="1:4" ht="21" customHeight="1" x14ac:dyDescent="0.2">
      <c r="A3419" s="77"/>
      <c r="B3419" s="85"/>
      <c r="C3419" s="78"/>
      <c r="D3419" s="76"/>
    </row>
    <row r="3420" spans="1:4" ht="21" customHeight="1" x14ac:dyDescent="0.2">
      <c r="A3420" s="77"/>
      <c r="B3420" s="85"/>
      <c r="C3420" s="78"/>
      <c r="D3420" s="76"/>
    </row>
    <row r="3421" spans="1:4" ht="21" customHeight="1" x14ac:dyDescent="0.2">
      <c r="A3421" s="77"/>
      <c r="B3421" s="85"/>
      <c r="C3421" s="78"/>
      <c r="D3421" s="76"/>
    </row>
    <row r="3422" spans="1:4" ht="21" customHeight="1" x14ac:dyDescent="0.2">
      <c r="A3422" s="77"/>
      <c r="B3422" s="85"/>
      <c r="C3422" s="78"/>
      <c r="D3422" s="76"/>
    </row>
    <row r="3423" spans="1:4" ht="21" customHeight="1" x14ac:dyDescent="0.2">
      <c r="A3423" s="77"/>
      <c r="B3423" s="85"/>
      <c r="C3423" s="78"/>
      <c r="D3423" s="76"/>
    </row>
    <row r="3424" spans="1:4" ht="21" customHeight="1" x14ac:dyDescent="0.2">
      <c r="A3424" s="77"/>
      <c r="B3424" s="85"/>
      <c r="C3424" s="78"/>
      <c r="D3424" s="76"/>
    </row>
    <row r="3425" spans="1:4" ht="21" customHeight="1" x14ac:dyDescent="0.2">
      <c r="A3425" s="77"/>
      <c r="B3425" s="85"/>
      <c r="C3425" s="78"/>
      <c r="D3425" s="76"/>
    </row>
    <row r="3426" spans="1:4" ht="21" customHeight="1" x14ac:dyDescent="0.2">
      <c r="A3426" s="77"/>
      <c r="B3426" s="85"/>
      <c r="C3426" s="78"/>
      <c r="D3426" s="76"/>
    </row>
    <row r="3427" spans="1:4" ht="21" customHeight="1" x14ac:dyDescent="0.2">
      <c r="A3427" s="77"/>
      <c r="B3427" s="85"/>
      <c r="C3427" s="78"/>
      <c r="D3427" s="76"/>
    </row>
    <row r="3428" spans="1:4" ht="21" customHeight="1" x14ac:dyDescent="0.2">
      <c r="A3428" s="77"/>
      <c r="B3428" s="85"/>
      <c r="C3428" s="78"/>
      <c r="D3428" s="76"/>
    </row>
    <row r="3429" spans="1:4" ht="21" customHeight="1" x14ac:dyDescent="0.2">
      <c r="A3429" s="77"/>
      <c r="B3429" s="85"/>
      <c r="C3429" s="78"/>
      <c r="D3429" s="76"/>
    </row>
    <row r="3430" spans="1:4" ht="21" customHeight="1" x14ac:dyDescent="0.2">
      <c r="A3430" s="77"/>
      <c r="B3430" s="85"/>
      <c r="C3430" s="78"/>
      <c r="D3430" s="76"/>
    </row>
    <row r="3431" spans="1:4" ht="21" customHeight="1" x14ac:dyDescent="0.2">
      <c r="A3431" s="77"/>
      <c r="B3431" s="85"/>
      <c r="C3431" s="78"/>
      <c r="D3431" s="76"/>
    </row>
    <row r="3432" spans="1:4" ht="21" customHeight="1" x14ac:dyDescent="0.2">
      <c r="A3432" s="77"/>
      <c r="B3432" s="85"/>
      <c r="C3432" s="78"/>
      <c r="D3432" s="76"/>
    </row>
    <row r="3433" spans="1:4" ht="21" customHeight="1" x14ac:dyDescent="0.2">
      <c r="A3433" s="77"/>
      <c r="B3433" s="85"/>
      <c r="C3433" s="78"/>
      <c r="D3433" s="76"/>
    </row>
    <row r="3434" spans="1:4" ht="21" customHeight="1" x14ac:dyDescent="0.2">
      <c r="A3434" s="77"/>
      <c r="B3434" s="85"/>
      <c r="C3434" s="78"/>
      <c r="D3434" s="76"/>
    </row>
    <row r="3435" spans="1:4" ht="21" customHeight="1" x14ac:dyDescent="0.2">
      <c r="A3435" s="77"/>
      <c r="B3435" s="85"/>
      <c r="C3435" s="78"/>
      <c r="D3435" s="76"/>
    </row>
    <row r="3436" spans="1:4" ht="21" customHeight="1" x14ac:dyDescent="0.2">
      <c r="A3436" s="77"/>
      <c r="B3436" s="85"/>
      <c r="C3436" s="78"/>
      <c r="D3436" s="76"/>
    </row>
    <row r="3437" spans="1:4" ht="21" customHeight="1" x14ac:dyDescent="0.2">
      <c r="A3437" s="77"/>
      <c r="B3437" s="85"/>
      <c r="C3437" s="78"/>
      <c r="D3437" s="76"/>
    </row>
    <row r="3438" spans="1:4" ht="21" customHeight="1" x14ac:dyDescent="0.2">
      <c r="A3438" s="77"/>
      <c r="B3438" s="85"/>
      <c r="C3438" s="78"/>
      <c r="D3438" s="76"/>
    </row>
    <row r="3439" spans="1:4" ht="21" customHeight="1" x14ac:dyDescent="0.2">
      <c r="A3439" s="77"/>
      <c r="B3439" s="85"/>
      <c r="C3439" s="78"/>
      <c r="D3439" s="76"/>
    </row>
    <row r="3440" spans="1:4" ht="21" customHeight="1" x14ac:dyDescent="0.2">
      <c r="A3440" s="77"/>
      <c r="B3440" s="85"/>
      <c r="C3440" s="78"/>
      <c r="D3440" s="76"/>
    </row>
    <row r="3441" spans="1:4" ht="21" customHeight="1" x14ac:dyDescent="0.2">
      <c r="A3441" s="77"/>
      <c r="B3441" s="85"/>
      <c r="C3441" s="78"/>
      <c r="D3441" s="76"/>
    </row>
    <row r="3442" spans="1:4" ht="21" customHeight="1" x14ac:dyDescent="0.2">
      <c r="A3442" s="77"/>
      <c r="B3442" s="85"/>
      <c r="C3442" s="78"/>
      <c r="D3442" s="76"/>
    </row>
    <row r="3443" spans="1:4" ht="21" customHeight="1" x14ac:dyDescent="0.2">
      <c r="A3443" s="77"/>
      <c r="B3443" s="85"/>
      <c r="C3443" s="78"/>
      <c r="D3443" s="76"/>
    </row>
    <row r="3444" spans="1:4" ht="21" customHeight="1" x14ac:dyDescent="0.2">
      <c r="A3444" s="77"/>
      <c r="B3444" s="85"/>
      <c r="C3444" s="78"/>
      <c r="D3444" s="76"/>
    </row>
    <row r="3445" spans="1:4" ht="21" customHeight="1" x14ac:dyDescent="0.2">
      <c r="A3445" s="77"/>
      <c r="B3445" s="85"/>
      <c r="C3445" s="78"/>
      <c r="D3445" s="76"/>
    </row>
    <row r="3446" spans="1:4" ht="21" customHeight="1" x14ac:dyDescent="0.2">
      <c r="A3446" s="77"/>
      <c r="B3446" s="85"/>
      <c r="C3446" s="78"/>
      <c r="D3446" s="76"/>
    </row>
    <row r="3447" spans="1:4" ht="21" customHeight="1" x14ac:dyDescent="0.2">
      <c r="A3447" s="77"/>
      <c r="B3447" s="85"/>
      <c r="C3447" s="78"/>
      <c r="D3447" s="76"/>
    </row>
    <row r="3448" spans="1:4" ht="21" customHeight="1" x14ac:dyDescent="0.2">
      <c r="A3448" s="77"/>
      <c r="B3448" s="85"/>
      <c r="C3448" s="78"/>
      <c r="D3448" s="76"/>
    </row>
    <row r="3449" spans="1:4" ht="21" customHeight="1" x14ac:dyDescent="0.2">
      <c r="A3449" s="77"/>
      <c r="B3449" s="85"/>
      <c r="C3449" s="78"/>
      <c r="D3449" s="76"/>
    </row>
    <row r="3450" spans="1:4" ht="21" customHeight="1" x14ac:dyDescent="0.2">
      <c r="A3450" s="77"/>
      <c r="B3450" s="85"/>
      <c r="C3450" s="78"/>
      <c r="D3450" s="76"/>
    </row>
    <row r="3451" spans="1:4" ht="21" customHeight="1" x14ac:dyDescent="0.2">
      <c r="A3451" s="77"/>
      <c r="B3451" s="85"/>
      <c r="C3451" s="78"/>
      <c r="D3451" s="76"/>
    </row>
    <row r="3452" spans="1:4" ht="21" customHeight="1" x14ac:dyDescent="0.2">
      <c r="A3452" s="77"/>
      <c r="B3452" s="85"/>
      <c r="C3452" s="78"/>
      <c r="D3452" s="76"/>
    </row>
    <row r="3453" spans="1:4" ht="21" customHeight="1" x14ac:dyDescent="0.2">
      <c r="A3453" s="77"/>
      <c r="B3453" s="85"/>
      <c r="C3453" s="78"/>
      <c r="D3453" s="76"/>
    </row>
    <row r="3454" spans="1:4" ht="21" customHeight="1" x14ac:dyDescent="0.2">
      <c r="A3454" s="77"/>
      <c r="B3454" s="85"/>
      <c r="C3454" s="78"/>
      <c r="D3454" s="76"/>
    </row>
    <row r="3455" spans="1:4" ht="21" customHeight="1" x14ac:dyDescent="0.2">
      <c r="A3455" s="77"/>
      <c r="B3455" s="85"/>
      <c r="C3455" s="78"/>
      <c r="D3455" s="76"/>
    </row>
    <row r="3456" spans="1:4" ht="21" customHeight="1" x14ac:dyDescent="0.2">
      <c r="A3456" s="77"/>
      <c r="B3456" s="85"/>
      <c r="C3456" s="78"/>
      <c r="D3456" s="76"/>
    </row>
    <row r="3457" spans="1:4" ht="21" customHeight="1" x14ac:dyDescent="0.2">
      <c r="A3457" s="77"/>
      <c r="B3457" s="85"/>
      <c r="C3457" s="78"/>
      <c r="D3457" s="76"/>
    </row>
    <row r="3458" spans="1:4" ht="21" customHeight="1" x14ac:dyDescent="0.2">
      <c r="A3458" s="77"/>
      <c r="B3458" s="85"/>
      <c r="C3458" s="78"/>
      <c r="D3458" s="76"/>
    </row>
    <row r="3459" spans="1:4" ht="21" customHeight="1" x14ac:dyDescent="0.2">
      <c r="A3459" s="77"/>
      <c r="B3459" s="85"/>
      <c r="C3459" s="78"/>
      <c r="D3459" s="76"/>
    </row>
    <row r="3460" spans="1:4" ht="21" customHeight="1" x14ac:dyDescent="0.2">
      <c r="A3460" s="77"/>
      <c r="B3460" s="85"/>
      <c r="C3460" s="78"/>
      <c r="D3460" s="76"/>
    </row>
    <row r="3461" spans="1:4" ht="21" customHeight="1" x14ac:dyDescent="0.2">
      <c r="A3461" s="77"/>
      <c r="B3461" s="85"/>
      <c r="C3461" s="78"/>
      <c r="D3461" s="76"/>
    </row>
    <row r="3462" spans="1:4" ht="21" customHeight="1" x14ac:dyDescent="0.2">
      <c r="A3462" s="77"/>
      <c r="B3462" s="85"/>
      <c r="C3462" s="78"/>
      <c r="D3462" s="76"/>
    </row>
    <row r="3463" spans="1:4" ht="21" customHeight="1" x14ac:dyDescent="0.2">
      <c r="A3463" s="77"/>
      <c r="B3463" s="85"/>
      <c r="C3463" s="78"/>
      <c r="D3463" s="76"/>
    </row>
    <row r="3464" spans="1:4" ht="21" customHeight="1" x14ac:dyDescent="0.2">
      <c r="A3464" s="77"/>
      <c r="B3464" s="85"/>
      <c r="C3464" s="78"/>
      <c r="D3464" s="76"/>
    </row>
    <row r="3465" spans="1:4" ht="21" customHeight="1" x14ac:dyDescent="0.2">
      <c r="A3465" s="77"/>
      <c r="B3465" s="85"/>
      <c r="C3465" s="78"/>
      <c r="D3465" s="76"/>
    </row>
    <row r="3466" spans="1:4" ht="21" customHeight="1" x14ac:dyDescent="0.2">
      <c r="A3466" s="77"/>
      <c r="B3466" s="85"/>
      <c r="C3466" s="78"/>
      <c r="D3466" s="76"/>
    </row>
    <row r="3467" spans="1:4" ht="21" customHeight="1" x14ac:dyDescent="0.2">
      <c r="A3467" s="77"/>
      <c r="B3467" s="85"/>
      <c r="C3467" s="78"/>
      <c r="D3467" s="76"/>
    </row>
    <row r="3468" spans="1:4" ht="21" customHeight="1" x14ac:dyDescent="0.2">
      <c r="A3468" s="77"/>
      <c r="B3468" s="85"/>
      <c r="C3468" s="78"/>
      <c r="D3468" s="76"/>
    </row>
    <row r="3469" spans="1:4" ht="21" customHeight="1" x14ac:dyDescent="0.2">
      <c r="A3469" s="77"/>
      <c r="B3469" s="85"/>
      <c r="C3469" s="78"/>
      <c r="D3469" s="76"/>
    </row>
    <row r="3470" spans="1:4" ht="21" customHeight="1" x14ac:dyDescent="0.2">
      <c r="A3470" s="77"/>
      <c r="B3470" s="85"/>
      <c r="C3470" s="78"/>
      <c r="D3470" s="76"/>
    </row>
    <row r="3471" spans="1:4" ht="21" customHeight="1" x14ac:dyDescent="0.2">
      <c r="A3471" s="77"/>
      <c r="B3471" s="85"/>
      <c r="C3471" s="78"/>
      <c r="D3471" s="76"/>
    </row>
    <row r="3472" spans="1:4" ht="21" customHeight="1" x14ac:dyDescent="0.2">
      <c r="A3472" s="77"/>
      <c r="B3472" s="85"/>
      <c r="C3472" s="78"/>
      <c r="D3472" s="76"/>
    </row>
    <row r="3473" spans="1:4" ht="21" customHeight="1" x14ac:dyDescent="0.2">
      <c r="A3473" s="77"/>
      <c r="B3473" s="85"/>
      <c r="C3473" s="78"/>
      <c r="D3473" s="76"/>
    </row>
    <row r="3474" spans="1:4" ht="21" customHeight="1" x14ac:dyDescent="0.2">
      <c r="A3474" s="77"/>
      <c r="B3474" s="85"/>
      <c r="C3474" s="78"/>
      <c r="D3474" s="76"/>
    </row>
    <row r="3475" spans="1:4" ht="21" customHeight="1" x14ac:dyDescent="0.2">
      <c r="A3475" s="77"/>
      <c r="B3475" s="85"/>
      <c r="C3475" s="78"/>
      <c r="D3475" s="76"/>
    </row>
    <row r="3476" spans="1:4" ht="21" customHeight="1" x14ac:dyDescent="0.2">
      <c r="A3476" s="77"/>
      <c r="B3476" s="85"/>
      <c r="C3476" s="78"/>
      <c r="D3476" s="76"/>
    </row>
    <row r="3477" spans="1:4" ht="21" customHeight="1" x14ac:dyDescent="0.2">
      <c r="A3477" s="77"/>
      <c r="B3477" s="85"/>
      <c r="C3477" s="78"/>
      <c r="D3477" s="76"/>
    </row>
    <row r="3478" spans="1:4" ht="21" customHeight="1" x14ac:dyDescent="0.2">
      <c r="A3478" s="77"/>
      <c r="B3478" s="85"/>
      <c r="C3478" s="78"/>
      <c r="D3478" s="76"/>
    </row>
    <row r="3479" spans="1:4" ht="21" customHeight="1" x14ac:dyDescent="0.2">
      <c r="A3479" s="77"/>
      <c r="B3479" s="85"/>
      <c r="C3479" s="78"/>
      <c r="D3479" s="76"/>
    </row>
    <row r="3480" spans="1:4" ht="21" customHeight="1" x14ac:dyDescent="0.2">
      <c r="A3480" s="77"/>
      <c r="B3480" s="85"/>
      <c r="C3480" s="78"/>
      <c r="D3480" s="76"/>
    </row>
    <row r="3481" spans="1:4" ht="21" customHeight="1" x14ac:dyDescent="0.2">
      <c r="A3481" s="77"/>
      <c r="B3481" s="85"/>
      <c r="C3481" s="78"/>
      <c r="D3481" s="76"/>
    </row>
    <row r="3482" spans="1:4" ht="21" customHeight="1" x14ac:dyDescent="0.2">
      <c r="A3482" s="77"/>
      <c r="B3482" s="85"/>
      <c r="C3482" s="78"/>
      <c r="D3482" s="76"/>
    </row>
    <row r="3483" spans="1:4" ht="21" customHeight="1" x14ac:dyDescent="0.2">
      <c r="A3483" s="77"/>
      <c r="B3483" s="85"/>
      <c r="C3483" s="78"/>
      <c r="D3483" s="76"/>
    </row>
    <row r="3484" spans="1:4" ht="21" customHeight="1" x14ac:dyDescent="0.2">
      <c r="A3484" s="77"/>
      <c r="B3484" s="85"/>
      <c r="C3484" s="78"/>
      <c r="D3484" s="76"/>
    </row>
    <row r="3485" spans="1:4" ht="21" customHeight="1" x14ac:dyDescent="0.2">
      <c r="A3485" s="77"/>
      <c r="B3485" s="85"/>
      <c r="C3485" s="78"/>
      <c r="D3485" s="76"/>
    </row>
    <row r="3486" spans="1:4" ht="21" customHeight="1" x14ac:dyDescent="0.2">
      <c r="A3486" s="77"/>
      <c r="B3486" s="85"/>
      <c r="C3486" s="78"/>
      <c r="D3486" s="76"/>
    </row>
    <row r="3487" spans="1:4" ht="21" customHeight="1" x14ac:dyDescent="0.2">
      <c r="A3487" s="77"/>
      <c r="B3487" s="85"/>
      <c r="C3487" s="78"/>
      <c r="D3487" s="76"/>
    </row>
    <row r="3488" spans="1:4" ht="21" customHeight="1" x14ac:dyDescent="0.2">
      <c r="A3488" s="77"/>
      <c r="B3488" s="85"/>
      <c r="C3488" s="78"/>
      <c r="D3488" s="76"/>
    </row>
    <row r="3489" spans="1:4" ht="21" customHeight="1" x14ac:dyDescent="0.2">
      <c r="A3489" s="77"/>
      <c r="B3489" s="85"/>
      <c r="C3489" s="78"/>
      <c r="D3489" s="76"/>
    </row>
    <row r="3490" spans="1:4" ht="21" customHeight="1" x14ac:dyDescent="0.2">
      <c r="A3490" s="77"/>
      <c r="B3490" s="85"/>
      <c r="C3490" s="78"/>
      <c r="D3490" s="76"/>
    </row>
    <row r="3491" spans="1:4" ht="21" customHeight="1" x14ac:dyDescent="0.2">
      <c r="A3491" s="77"/>
      <c r="B3491" s="85"/>
      <c r="C3491" s="78"/>
      <c r="D3491" s="76"/>
    </row>
    <row r="3492" spans="1:4" ht="21" customHeight="1" x14ac:dyDescent="0.2">
      <c r="A3492" s="77"/>
      <c r="B3492" s="85"/>
      <c r="C3492" s="78"/>
      <c r="D3492" s="76"/>
    </row>
    <row r="3493" spans="1:4" ht="21" customHeight="1" x14ac:dyDescent="0.2">
      <c r="A3493" s="77"/>
      <c r="B3493" s="85"/>
      <c r="C3493" s="78"/>
      <c r="D3493" s="76"/>
    </row>
    <row r="3494" spans="1:4" ht="21" customHeight="1" x14ac:dyDescent="0.2">
      <c r="A3494" s="77"/>
      <c r="B3494" s="85"/>
      <c r="C3494" s="78"/>
      <c r="D3494" s="76"/>
    </row>
    <row r="3495" spans="1:4" ht="21" customHeight="1" x14ac:dyDescent="0.2">
      <c r="A3495" s="77"/>
      <c r="B3495" s="85"/>
      <c r="C3495" s="78"/>
      <c r="D3495" s="76"/>
    </row>
    <row r="3496" spans="1:4" ht="21" customHeight="1" x14ac:dyDescent="0.2">
      <c r="A3496" s="77"/>
      <c r="B3496" s="85"/>
      <c r="C3496" s="78"/>
      <c r="D3496" s="76"/>
    </row>
    <row r="3497" spans="1:4" ht="21" customHeight="1" x14ac:dyDescent="0.2">
      <c r="A3497" s="77"/>
      <c r="B3497" s="85"/>
      <c r="C3497" s="78"/>
      <c r="D3497" s="76"/>
    </row>
    <row r="3498" spans="1:4" ht="21" customHeight="1" x14ac:dyDescent="0.2">
      <c r="A3498" s="77"/>
      <c r="B3498" s="85"/>
      <c r="C3498" s="78"/>
      <c r="D3498" s="76"/>
    </row>
    <row r="3499" spans="1:4" ht="21" customHeight="1" x14ac:dyDescent="0.2">
      <c r="A3499" s="77"/>
      <c r="B3499" s="85"/>
      <c r="C3499" s="78"/>
      <c r="D3499" s="76"/>
    </row>
    <row r="3500" spans="1:4" ht="21" customHeight="1" x14ac:dyDescent="0.2">
      <c r="A3500" s="77"/>
      <c r="B3500" s="85"/>
      <c r="C3500" s="78"/>
      <c r="D3500" s="76"/>
    </row>
    <row r="3501" spans="1:4" ht="21" customHeight="1" x14ac:dyDescent="0.2">
      <c r="A3501" s="77"/>
      <c r="B3501" s="85"/>
      <c r="C3501" s="78"/>
      <c r="D3501" s="76"/>
    </row>
    <row r="3502" spans="1:4" ht="21" customHeight="1" x14ac:dyDescent="0.2">
      <c r="A3502" s="77"/>
      <c r="B3502" s="85"/>
      <c r="C3502" s="78"/>
      <c r="D3502" s="76"/>
    </row>
    <row r="3503" spans="1:4" ht="21" customHeight="1" x14ac:dyDescent="0.2">
      <c r="A3503" s="77"/>
      <c r="B3503" s="85"/>
      <c r="C3503" s="78"/>
      <c r="D3503" s="76"/>
    </row>
    <row r="3504" spans="1:4" ht="21" customHeight="1" x14ac:dyDescent="0.2">
      <c r="A3504" s="77"/>
      <c r="B3504" s="85"/>
      <c r="C3504" s="78"/>
      <c r="D3504" s="76"/>
    </row>
    <row r="3505" spans="1:4" ht="21" customHeight="1" x14ac:dyDescent="0.2">
      <c r="A3505" s="77"/>
      <c r="B3505" s="85"/>
      <c r="C3505" s="78"/>
      <c r="D3505" s="76"/>
    </row>
    <row r="3506" spans="1:4" ht="21" customHeight="1" x14ac:dyDescent="0.2">
      <c r="A3506" s="77"/>
      <c r="B3506" s="85"/>
      <c r="C3506" s="78"/>
      <c r="D3506" s="76"/>
    </row>
    <row r="3507" spans="1:4" ht="21" customHeight="1" x14ac:dyDescent="0.2">
      <c r="A3507" s="77"/>
      <c r="B3507" s="85"/>
      <c r="C3507" s="78"/>
      <c r="D3507" s="76"/>
    </row>
    <row r="3508" spans="1:4" ht="21" customHeight="1" x14ac:dyDescent="0.2">
      <c r="A3508" s="77"/>
      <c r="B3508" s="85"/>
      <c r="C3508" s="78"/>
      <c r="D3508" s="76"/>
    </row>
    <row r="3509" spans="1:4" ht="21" customHeight="1" x14ac:dyDescent="0.2">
      <c r="A3509" s="77"/>
      <c r="B3509" s="85"/>
      <c r="C3509" s="78"/>
      <c r="D3509" s="76"/>
    </row>
    <row r="3510" spans="1:4" ht="21" customHeight="1" x14ac:dyDescent="0.2">
      <c r="A3510" s="77"/>
      <c r="B3510" s="85"/>
      <c r="C3510" s="78"/>
      <c r="D3510" s="76"/>
    </row>
    <row r="3511" spans="1:4" ht="21" customHeight="1" x14ac:dyDescent="0.2">
      <c r="A3511" s="77"/>
      <c r="B3511" s="85"/>
      <c r="C3511" s="78"/>
      <c r="D3511" s="76"/>
    </row>
    <row r="3512" spans="1:4" ht="21" customHeight="1" x14ac:dyDescent="0.2">
      <c r="A3512" s="77"/>
      <c r="B3512" s="85"/>
      <c r="C3512" s="78"/>
      <c r="D3512" s="76"/>
    </row>
    <row r="3513" spans="1:4" ht="21" customHeight="1" x14ac:dyDescent="0.2">
      <c r="A3513" s="77"/>
      <c r="B3513" s="85"/>
      <c r="C3513" s="78"/>
      <c r="D3513" s="76"/>
    </row>
    <row r="3514" spans="1:4" ht="21" customHeight="1" x14ac:dyDescent="0.2">
      <c r="A3514" s="77"/>
      <c r="B3514" s="85"/>
      <c r="C3514" s="78"/>
      <c r="D3514" s="76"/>
    </row>
    <row r="3515" spans="1:4" ht="21" customHeight="1" x14ac:dyDescent="0.2">
      <c r="A3515" s="77"/>
      <c r="B3515" s="85"/>
      <c r="C3515" s="78"/>
      <c r="D3515" s="76"/>
    </row>
    <row r="3516" spans="1:4" ht="21" customHeight="1" x14ac:dyDescent="0.2">
      <c r="A3516" s="77"/>
      <c r="B3516" s="85"/>
      <c r="C3516" s="78"/>
      <c r="D3516" s="76"/>
    </row>
    <row r="3517" spans="1:4" ht="21" customHeight="1" x14ac:dyDescent="0.2">
      <c r="A3517" s="77"/>
      <c r="B3517" s="85"/>
      <c r="C3517" s="78"/>
      <c r="D3517" s="76"/>
    </row>
    <row r="3518" spans="1:4" ht="21" customHeight="1" x14ac:dyDescent="0.2">
      <c r="A3518" s="77"/>
      <c r="B3518" s="85"/>
      <c r="C3518" s="78"/>
      <c r="D3518" s="76"/>
    </row>
    <row r="3519" spans="1:4" ht="21" customHeight="1" x14ac:dyDescent="0.2">
      <c r="A3519" s="77"/>
      <c r="B3519" s="85"/>
      <c r="C3519" s="78"/>
      <c r="D3519" s="76"/>
    </row>
    <row r="3520" spans="1:4" ht="21" customHeight="1" x14ac:dyDescent="0.2">
      <c r="A3520" s="77"/>
      <c r="B3520" s="85"/>
      <c r="C3520" s="78"/>
      <c r="D3520" s="76"/>
    </row>
    <row r="3521" spans="1:4" ht="21" customHeight="1" x14ac:dyDescent="0.2">
      <c r="A3521" s="77"/>
      <c r="B3521" s="85"/>
      <c r="C3521" s="78"/>
      <c r="D3521" s="76"/>
    </row>
    <row r="3522" spans="1:4" ht="21" customHeight="1" x14ac:dyDescent="0.2">
      <c r="A3522" s="77"/>
      <c r="B3522" s="85"/>
      <c r="C3522" s="78"/>
      <c r="D3522" s="76"/>
    </row>
    <row r="3523" spans="1:4" ht="21" customHeight="1" x14ac:dyDescent="0.2">
      <c r="A3523" s="77"/>
      <c r="B3523" s="85"/>
      <c r="C3523" s="78"/>
      <c r="D3523" s="76"/>
    </row>
    <row r="3524" spans="1:4" ht="21" customHeight="1" x14ac:dyDescent="0.2">
      <c r="A3524" s="77"/>
      <c r="B3524" s="85"/>
      <c r="C3524" s="78"/>
      <c r="D3524" s="76"/>
    </row>
    <row r="3525" spans="1:4" ht="21" customHeight="1" x14ac:dyDescent="0.2">
      <c r="A3525" s="77"/>
      <c r="B3525" s="85"/>
      <c r="C3525" s="78"/>
      <c r="D3525" s="76"/>
    </row>
    <row r="3526" spans="1:4" ht="21" customHeight="1" x14ac:dyDescent="0.2">
      <c r="A3526" s="77"/>
      <c r="B3526" s="85"/>
      <c r="C3526" s="78"/>
      <c r="D3526" s="76"/>
    </row>
    <row r="3527" spans="1:4" ht="21" customHeight="1" x14ac:dyDescent="0.2">
      <c r="A3527" s="77"/>
      <c r="B3527" s="85"/>
      <c r="C3527" s="78"/>
      <c r="D3527" s="76"/>
    </row>
    <row r="3528" spans="1:4" ht="21" customHeight="1" x14ac:dyDescent="0.2">
      <c r="A3528" s="77"/>
      <c r="B3528" s="85"/>
      <c r="C3528" s="78"/>
      <c r="D3528" s="76"/>
    </row>
    <row r="3529" spans="1:4" ht="21" customHeight="1" x14ac:dyDescent="0.2">
      <c r="A3529" s="77"/>
      <c r="B3529" s="85"/>
      <c r="C3529" s="78"/>
      <c r="D3529" s="76"/>
    </row>
    <row r="3530" spans="1:4" ht="21" customHeight="1" x14ac:dyDescent="0.2">
      <c r="A3530" s="77"/>
      <c r="B3530" s="85"/>
      <c r="C3530" s="78"/>
      <c r="D3530" s="76"/>
    </row>
    <row r="3531" spans="1:4" ht="21" customHeight="1" x14ac:dyDescent="0.2">
      <c r="A3531" s="77"/>
      <c r="B3531" s="85"/>
      <c r="C3531" s="78"/>
      <c r="D3531" s="76"/>
    </row>
    <row r="3532" spans="1:4" ht="21" customHeight="1" x14ac:dyDescent="0.2">
      <c r="A3532" s="77"/>
      <c r="B3532" s="85"/>
      <c r="C3532" s="78"/>
      <c r="D3532" s="76"/>
    </row>
    <row r="3533" spans="1:4" ht="21" customHeight="1" x14ac:dyDescent="0.2">
      <c r="A3533" s="77"/>
      <c r="B3533" s="85"/>
      <c r="C3533" s="78"/>
      <c r="D3533" s="76"/>
    </row>
    <row r="3534" spans="1:4" ht="21" customHeight="1" x14ac:dyDescent="0.2">
      <c r="A3534" s="77"/>
      <c r="B3534" s="85"/>
      <c r="C3534" s="78"/>
      <c r="D3534" s="76"/>
    </row>
    <row r="3535" spans="1:4" ht="21" customHeight="1" x14ac:dyDescent="0.2">
      <c r="A3535" s="77"/>
      <c r="B3535" s="85"/>
      <c r="C3535" s="78"/>
      <c r="D3535" s="76"/>
    </row>
    <row r="3536" spans="1:4" ht="21" customHeight="1" x14ac:dyDescent="0.2">
      <c r="A3536" s="77"/>
      <c r="B3536" s="85"/>
      <c r="C3536" s="78"/>
      <c r="D3536" s="76"/>
    </row>
    <row r="3537" spans="1:4" ht="21" customHeight="1" x14ac:dyDescent="0.2">
      <c r="A3537" s="77"/>
      <c r="B3537" s="85"/>
      <c r="C3537" s="78"/>
      <c r="D3537" s="76"/>
    </row>
    <row r="3538" spans="1:4" ht="21" customHeight="1" x14ac:dyDescent="0.2">
      <c r="A3538" s="77"/>
      <c r="B3538" s="85"/>
      <c r="C3538" s="78"/>
      <c r="D3538" s="76"/>
    </row>
    <row r="3539" spans="1:4" ht="21" customHeight="1" x14ac:dyDescent="0.2">
      <c r="A3539" s="77"/>
      <c r="B3539" s="85"/>
      <c r="C3539" s="78"/>
      <c r="D3539" s="76"/>
    </row>
    <row r="3540" spans="1:4" ht="21" customHeight="1" x14ac:dyDescent="0.2">
      <c r="A3540" s="77"/>
      <c r="B3540" s="85"/>
      <c r="C3540" s="78"/>
      <c r="D3540" s="76"/>
    </row>
    <row r="3541" spans="1:4" ht="21" customHeight="1" x14ac:dyDescent="0.2">
      <c r="A3541" s="77"/>
      <c r="B3541" s="85"/>
      <c r="C3541" s="78"/>
      <c r="D3541" s="76"/>
    </row>
    <row r="3542" spans="1:4" ht="21" customHeight="1" x14ac:dyDescent="0.2">
      <c r="A3542" s="77"/>
      <c r="B3542" s="85"/>
      <c r="C3542" s="78"/>
      <c r="D3542" s="76"/>
    </row>
    <row r="3543" spans="1:4" ht="21" customHeight="1" x14ac:dyDescent="0.2">
      <c r="A3543" s="77"/>
      <c r="B3543" s="85"/>
      <c r="C3543" s="78"/>
      <c r="D3543" s="76"/>
    </row>
    <row r="3544" spans="1:4" ht="21" customHeight="1" x14ac:dyDescent="0.2">
      <c r="A3544" s="77"/>
      <c r="B3544" s="85"/>
      <c r="C3544" s="78"/>
      <c r="D3544" s="76"/>
    </row>
    <row r="3545" spans="1:4" ht="21" customHeight="1" x14ac:dyDescent="0.2">
      <c r="A3545" s="77"/>
      <c r="B3545" s="85"/>
      <c r="C3545" s="78"/>
      <c r="D3545" s="76"/>
    </row>
    <row r="3546" spans="1:4" ht="21" customHeight="1" x14ac:dyDescent="0.2">
      <c r="A3546" s="77"/>
      <c r="B3546" s="85"/>
      <c r="C3546" s="78"/>
      <c r="D3546" s="76"/>
    </row>
    <row r="3547" spans="1:4" ht="21" customHeight="1" x14ac:dyDescent="0.2">
      <c r="A3547" s="77"/>
      <c r="B3547" s="85"/>
      <c r="C3547" s="78"/>
      <c r="D3547" s="76"/>
    </row>
    <row r="3548" spans="1:4" ht="21" customHeight="1" x14ac:dyDescent="0.2">
      <c r="A3548" s="77"/>
      <c r="B3548" s="85"/>
      <c r="C3548" s="78"/>
      <c r="D3548" s="76"/>
    </row>
    <row r="3549" spans="1:4" ht="21" customHeight="1" x14ac:dyDescent="0.2">
      <c r="A3549" s="77"/>
      <c r="B3549" s="85"/>
      <c r="C3549" s="78"/>
      <c r="D3549" s="76"/>
    </row>
    <row r="3550" spans="1:4" ht="21" customHeight="1" x14ac:dyDescent="0.2">
      <c r="A3550" s="77"/>
      <c r="B3550" s="85"/>
      <c r="C3550" s="78"/>
      <c r="D3550" s="76"/>
    </row>
    <row r="3551" spans="1:4" ht="21" customHeight="1" x14ac:dyDescent="0.2">
      <c r="A3551" s="77"/>
      <c r="B3551" s="85"/>
      <c r="C3551" s="78"/>
      <c r="D3551" s="76"/>
    </row>
    <row r="3552" spans="1:4" ht="21" customHeight="1" x14ac:dyDescent="0.2">
      <c r="A3552" s="77"/>
      <c r="B3552" s="85"/>
      <c r="C3552" s="78"/>
      <c r="D3552" s="76"/>
    </row>
    <row r="3553" spans="1:4" ht="21" customHeight="1" x14ac:dyDescent="0.2">
      <c r="A3553" s="77"/>
      <c r="B3553" s="85"/>
      <c r="C3553" s="78"/>
      <c r="D3553" s="76"/>
    </row>
    <row r="3554" spans="1:4" ht="21" customHeight="1" x14ac:dyDescent="0.2">
      <c r="A3554" s="77"/>
      <c r="B3554" s="85"/>
      <c r="C3554" s="78"/>
      <c r="D3554" s="76"/>
    </row>
    <row r="3555" spans="1:4" ht="21" customHeight="1" x14ac:dyDescent="0.2">
      <c r="A3555" s="77"/>
      <c r="B3555" s="85"/>
      <c r="C3555" s="78"/>
      <c r="D3555" s="76"/>
    </row>
    <row r="3556" spans="1:4" ht="21" customHeight="1" x14ac:dyDescent="0.2">
      <c r="A3556" s="77"/>
      <c r="B3556" s="85"/>
      <c r="C3556" s="78"/>
      <c r="D3556" s="76"/>
    </row>
    <row r="3557" spans="1:4" ht="21" customHeight="1" x14ac:dyDescent="0.2">
      <c r="A3557" s="77"/>
      <c r="B3557" s="85"/>
      <c r="C3557" s="78"/>
      <c r="D3557" s="76"/>
    </row>
    <row r="3558" spans="1:4" ht="21" customHeight="1" x14ac:dyDescent="0.2">
      <c r="A3558" s="77"/>
      <c r="B3558" s="85"/>
      <c r="C3558" s="78"/>
      <c r="D3558" s="76"/>
    </row>
    <row r="3559" spans="1:4" ht="21" customHeight="1" x14ac:dyDescent="0.2">
      <c r="A3559" s="77"/>
      <c r="B3559" s="85"/>
      <c r="C3559" s="78"/>
      <c r="D3559" s="76"/>
    </row>
    <row r="3560" spans="1:4" ht="21" customHeight="1" x14ac:dyDescent="0.2">
      <c r="A3560" s="77"/>
      <c r="B3560" s="85"/>
      <c r="C3560" s="78"/>
      <c r="D3560" s="76"/>
    </row>
    <row r="3561" spans="1:4" ht="21" customHeight="1" x14ac:dyDescent="0.2">
      <c r="A3561" s="77"/>
      <c r="B3561" s="85"/>
      <c r="C3561" s="78"/>
      <c r="D3561" s="76"/>
    </row>
    <row r="3562" spans="1:4" ht="21" customHeight="1" x14ac:dyDescent="0.2">
      <c r="A3562" s="77"/>
      <c r="B3562" s="85"/>
      <c r="C3562" s="78"/>
      <c r="D3562" s="76"/>
    </row>
    <row r="3563" spans="1:4" ht="21" customHeight="1" x14ac:dyDescent="0.2">
      <c r="A3563" s="77"/>
      <c r="B3563" s="85"/>
      <c r="C3563" s="78"/>
      <c r="D3563" s="76"/>
    </row>
    <row r="3564" spans="1:4" ht="21" customHeight="1" x14ac:dyDescent="0.2">
      <c r="A3564" s="77"/>
      <c r="B3564" s="85"/>
      <c r="C3564" s="78"/>
      <c r="D3564" s="76"/>
    </row>
    <row r="3565" spans="1:4" ht="21" customHeight="1" x14ac:dyDescent="0.2">
      <c r="A3565" s="77"/>
      <c r="B3565" s="85"/>
      <c r="C3565" s="78"/>
      <c r="D3565" s="76"/>
    </row>
    <row r="3566" spans="1:4" ht="21" customHeight="1" x14ac:dyDescent="0.2">
      <c r="A3566" s="77"/>
      <c r="B3566" s="85"/>
      <c r="C3566" s="78"/>
      <c r="D3566" s="76"/>
    </row>
    <row r="3567" spans="1:4" ht="21" customHeight="1" x14ac:dyDescent="0.2">
      <c r="A3567" s="77"/>
      <c r="B3567" s="85"/>
      <c r="C3567" s="78"/>
      <c r="D3567" s="76"/>
    </row>
    <row r="3568" spans="1:4" ht="21" customHeight="1" x14ac:dyDescent="0.2">
      <c r="A3568" s="77"/>
      <c r="B3568" s="85"/>
      <c r="C3568" s="78"/>
      <c r="D3568" s="76"/>
    </row>
    <row r="3569" spans="1:4" ht="21" customHeight="1" x14ac:dyDescent="0.2">
      <c r="A3569" s="77"/>
      <c r="B3569" s="85"/>
      <c r="C3569" s="78"/>
      <c r="D3569" s="76"/>
    </row>
    <row r="3570" spans="1:4" ht="21" customHeight="1" x14ac:dyDescent="0.2">
      <c r="A3570" s="77"/>
      <c r="B3570" s="85"/>
      <c r="C3570" s="78"/>
      <c r="D3570" s="76"/>
    </row>
    <row r="3571" spans="1:4" ht="21" customHeight="1" x14ac:dyDescent="0.2">
      <c r="A3571" s="77"/>
      <c r="B3571" s="85"/>
      <c r="C3571" s="78"/>
      <c r="D3571" s="76"/>
    </row>
    <row r="3572" spans="1:4" ht="21" customHeight="1" x14ac:dyDescent="0.2">
      <c r="A3572" s="77"/>
      <c r="B3572" s="85"/>
      <c r="C3572" s="78"/>
      <c r="D3572" s="76"/>
    </row>
    <row r="3573" spans="1:4" ht="21" customHeight="1" x14ac:dyDescent="0.2">
      <c r="A3573" s="77"/>
      <c r="B3573" s="85"/>
      <c r="C3573" s="78"/>
      <c r="D3573" s="76"/>
    </row>
    <row r="3574" spans="1:4" ht="21" customHeight="1" x14ac:dyDescent="0.2">
      <c r="A3574" s="77"/>
      <c r="B3574" s="85"/>
      <c r="C3574" s="78"/>
      <c r="D3574" s="76"/>
    </row>
    <row r="3575" spans="1:4" ht="21" customHeight="1" x14ac:dyDescent="0.2">
      <c r="A3575" s="77"/>
      <c r="B3575" s="85"/>
      <c r="C3575" s="78"/>
      <c r="D3575" s="76"/>
    </row>
    <row r="3576" spans="1:4" ht="21" customHeight="1" x14ac:dyDescent="0.2">
      <c r="A3576" s="77"/>
      <c r="B3576" s="85"/>
      <c r="C3576" s="78"/>
      <c r="D3576" s="76"/>
    </row>
    <row r="3577" spans="1:4" ht="21" customHeight="1" x14ac:dyDescent="0.2">
      <c r="A3577" s="77"/>
      <c r="B3577" s="85"/>
      <c r="C3577" s="78"/>
      <c r="D3577" s="76"/>
    </row>
    <row r="3578" spans="1:4" ht="21" customHeight="1" x14ac:dyDescent="0.2">
      <c r="A3578" s="77"/>
      <c r="B3578" s="85"/>
      <c r="C3578" s="78"/>
      <c r="D3578" s="76"/>
    </row>
    <row r="3579" spans="1:4" ht="21" customHeight="1" x14ac:dyDescent="0.2">
      <c r="A3579" s="77"/>
      <c r="B3579" s="85"/>
      <c r="C3579" s="78"/>
      <c r="D3579" s="76"/>
    </row>
    <row r="3580" spans="1:4" ht="21" customHeight="1" x14ac:dyDescent="0.2">
      <c r="A3580" s="77"/>
      <c r="B3580" s="85"/>
      <c r="C3580" s="78"/>
      <c r="D3580" s="76"/>
    </row>
    <row r="3581" spans="1:4" ht="21" customHeight="1" x14ac:dyDescent="0.2">
      <c r="A3581" s="77"/>
      <c r="B3581" s="85"/>
      <c r="C3581" s="78"/>
      <c r="D3581" s="76"/>
    </row>
    <row r="3582" spans="1:4" ht="21" customHeight="1" x14ac:dyDescent="0.2">
      <c r="A3582" s="77"/>
      <c r="B3582" s="85"/>
      <c r="C3582" s="78"/>
      <c r="D3582" s="76"/>
    </row>
    <row r="3583" spans="1:4" ht="21" customHeight="1" x14ac:dyDescent="0.2">
      <c r="A3583" s="77"/>
      <c r="B3583" s="85"/>
      <c r="C3583" s="78"/>
      <c r="D3583" s="76"/>
    </row>
    <row r="3584" spans="1:4" ht="21" customHeight="1" x14ac:dyDescent="0.2">
      <c r="A3584" s="77"/>
      <c r="B3584" s="85"/>
      <c r="C3584" s="78"/>
      <c r="D3584" s="76"/>
    </row>
    <row r="3585" spans="1:4" ht="21" customHeight="1" x14ac:dyDescent="0.2">
      <c r="A3585" s="77"/>
      <c r="B3585" s="85"/>
      <c r="C3585" s="78"/>
      <c r="D3585" s="76"/>
    </row>
    <row r="3586" spans="1:4" ht="21" customHeight="1" x14ac:dyDescent="0.2">
      <c r="A3586" s="77"/>
      <c r="B3586" s="85"/>
      <c r="C3586" s="78"/>
      <c r="D3586" s="76"/>
    </row>
    <row r="3587" spans="1:4" ht="21" customHeight="1" x14ac:dyDescent="0.2">
      <c r="A3587" s="77"/>
      <c r="B3587" s="85"/>
      <c r="C3587" s="78"/>
      <c r="D3587" s="76"/>
    </row>
    <row r="3588" spans="1:4" ht="21" customHeight="1" x14ac:dyDescent="0.2">
      <c r="A3588" s="77"/>
      <c r="B3588" s="85"/>
      <c r="C3588" s="78"/>
      <c r="D3588" s="76"/>
    </row>
    <row r="3589" spans="1:4" ht="21" customHeight="1" x14ac:dyDescent="0.2">
      <c r="A3589" s="77"/>
      <c r="B3589" s="85"/>
      <c r="C3589" s="78"/>
      <c r="D3589" s="76"/>
    </row>
    <row r="3590" spans="1:4" ht="21" customHeight="1" x14ac:dyDescent="0.2">
      <c r="A3590" s="77"/>
      <c r="B3590" s="85"/>
      <c r="C3590" s="78"/>
      <c r="D3590" s="76"/>
    </row>
    <row r="3591" spans="1:4" ht="21" customHeight="1" x14ac:dyDescent="0.2">
      <c r="A3591" s="77"/>
      <c r="B3591" s="85"/>
      <c r="C3591" s="78"/>
      <c r="D3591" s="76"/>
    </row>
    <row r="3592" spans="1:4" ht="21" customHeight="1" x14ac:dyDescent="0.2">
      <c r="A3592" s="77"/>
      <c r="B3592" s="85"/>
      <c r="C3592" s="78"/>
      <c r="D3592" s="76"/>
    </row>
    <row r="3593" spans="1:4" ht="21" customHeight="1" x14ac:dyDescent="0.2">
      <c r="A3593" s="77"/>
      <c r="B3593" s="85"/>
      <c r="C3593" s="78"/>
      <c r="D3593" s="76"/>
    </row>
    <row r="3594" spans="1:4" ht="21" customHeight="1" x14ac:dyDescent="0.2">
      <c r="A3594" s="77"/>
      <c r="B3594" s="85"/>
      <c r="C3594" s="78"/>
      <c r="D3594" s="76"/>
    </row>
    <row r="3595" spans="1:4" ht="21" customHeight="1" x14ac:dyDescent="0.2">
      <c r="A3595" s="77"/>
      <c r="B3595" s="85"/>
      <c r="C3595" s="78"/>
      <c r="D3595" s="76"/>
    </row>
    <row r="3596" spans="1:4" ht="21" customHeight="1" x14ac:dyDescent="0.2">
      <c r="A3596" s="77"/>
      <c r="B3596" s="85"/>
      <c r="C3596" s="78"/>
      <c r="D3596" s="76"/>
    </row>
    <row r="3597" spans="1:4" ht="21" customHeight="1" x14ac:dyDescent="0.2">
      <c r="A3597" s="77"/>
      <c r="B3597" s="85"/>
      <c r="C3597" s="78"/>
      <c r="D3597" s="76"/>
    </row>
    <row r="3598" spans="1:4" ht="21" customHeight="1" x14ac:dyDescent="0.2">
      <c r="A3598" s="77"/>
      <c r="B3598" s="85"/>
      <c r="C3598" s="78"/>
      <c r="D3598" s="76"/>
    </row>
    <row r="3599" spans="1:4" ht="21" customHeight="1" x14ac:dyDescent="0.2">
      <c r="A3599" s="77"/>
      <c r="B3599" s="85"/>
      <c r="C3599" s="78"/>
      <c r="D3599" s="76"/>
    </row>
    <row r="3600" spans="1:4" ht="21" customHeight="1" x14ac:dyDescent="0.2">
      <c r="A3600" s="77"/>
      <c r="B3600" s="85"/>
      <c r="C3600" s="78"/>
      <c r="D3600" s="76"/>
    </row>
    <row r="3601" spans="1:4" ht="21" customHeight="1" x14ac:dyDescent="0.2">
      <c r="A3601" s="77"/>
      <c r="B3601" s="85"/>
      <c r="C3601" s="78"/>
      <c r="D3601" s="76"/>
    </row>
    <row r="3602" spans="1:4" ht="21" customHeight="1" x14ac:dyDescent="0.2">
      <c r="A3602" s="77"/>
      <c r="B3602" s="85"/>
      <c r="C3602" s="78"/>
      <c r="D3602" s="76"/>
    </row>
    <row r="3603" spans="1:4" ht="21" customHeight="1" x14ac:dyDescent="0.2">
      <c r="A3603" s="77"/>
      <c r="B3603" s="85"/>
      <c r="C3603" s="78"/>
      <c r="D3603" s="76"/>
    </row>
    <row r="3604" spans="1:4" ht="21" customHeight="1" x14ac:dyDescent="0.2">
      <c r="A3604" s="77"/>
      <c r="B3604" s="85"/>
      <c r="C3604" s="78"/>
      <c r="D3604" s="76"/>
    </row>
    <row r="3605" spans="1:4" ht="21" customHeight="1" x14ac:dyDescent="0.2">
      <c r="A3605" s="77"/>
      <c r="B3605" s="85"/>
      <c r="C3605" s="78"/>
      <c r="D3605" s="76"/>
    </row>
    <row r="3606" spans="1:4" ht="21" customHeight="1" x14ac:dyDescent="0.2">
      <c r="A3606" s="77"/>
      <c r="B3606" s="85"/>
      <c r="C3606" s="78"/>
      <c r="D3606" s="76"/>
    </row>
    <row r="3607" spans="1:4" ht="21" customHeight="1" x14ac:dyDescent="0.2">
      <c r="A3607" s="77"/>
      <c r="B3607" s="85"/>
      <c r="C3607" s="78"/>
      <c r="D3607" s="76"/>
    </row>
    <row r="3608" spans="1:4" ht="21" customHeight="1" x14ac:dyDescent="0.2">
      <c r="A3608" s="77"/>
      <c r="B3608" s="85"/>
      <c r="C3608" s="78"/>
      <c r="D3608" s="76"/>
    </row>
    <row r="3609" spans="1:4" ht="21" customHeight="1" x14ac:dyDescent="0.2">
      <c r="A3609" s="77"/>
      <c r="B3609" s="85"/>
      <c r="C3609" s="78"/>
      <c r="D3609" s="76"/>
    </row>
    <row r="3610" spans="1:4" ht="21" customHeight="1" x14ac:dyDescent="0.2">
      <c r="A3610" s="77"/>
      <c r="B3610" s="85"/>
      <c r="C3610" s="78"/>
      <c r="D3610" s="76"/>
    </row>
    <row r="3611" spans="1:4" ht="21" customHeight="1" x14ac:dyDescent="0.2">
      <c r="A3611" s="77"/>
      <c r="B3611" s="85"/>
      <c r="C3611" s="78"/>
      <c r="D3611" s="76"/>
    </row>
    <row r="3612" spans="1:4" ht="21" customHeight="1" x14ac:dyDescent="0.2">
      <c r="A3612" s="77"/>
      <c r="B3612" s="85"/>
      <c r="C3612" s="78"/>
      <c r="D3612" s="76"/>
    </row>
    <row r="3613" spans="1:4" ht="21" customHeight="1" x14ac:dyDescent="0.2">
      <c r="A3613" s="77"/>
      <c r="B3613" s="85"/>
      <c r="C3613" s="78"/>
      <c r="D3613" s="76"/>
    </row>
    <row r="3614" spans="1:4" ht="21" customHeight="1" x14ac:dyDescent="0.2">
      <c r="A3614" s="77"/>
      <c r="B3614" s="85"/>
      <c r="C3614" s="78"/>
      <c r="D3614" s="76"/>
    </row>
    <row r="3615" spans="1:4" ht="21" customHeight="1" x14ac:dyDescent="0.2">
      <c r="A3615" s="77"/>
      <c r="B3615" s="85"/>
      <c r="C3615" s="78"/>
      <c r="D3615" s="76"/>
    </row>
    <row r="3616" spans="1:4" ht="21" customHeight="1" x14ac:dyDescent="0.2">
      <c r="A3616" s="77"/>
      <c r="B3616" s="85"/>
      <c r="C3616" s="78"/>
      <c r="D3616" s="76"/>
    </row>
    <row r="3617" spans="1:4" ht="21" customHeight="1" x14ac:dyDescent="0.2">
      <c r="A3617" s="77"/>
      <c r="B3617" s="85"/>
      <c r="C3617" s="78"/>
      <c r="D3617" s="76"/>
    </row>
    <row r="3618" spans="1:4" ht="21" customHeight="1" x14ac:dyDescent="0.2">
      <c r="A3618" s="77"/>
      <c r="B3618" s="85"/>
      <c r="C3618" s="78"/>
      <c r="D3618" s="76"/>
    </row>
    <row r="3619" spans="1:4" ht="21" customHeight="1" x14ac:dyDescent="0.2">
      <c r="A3619" s="77"/>
      <c r="B3619" s="85"/>
      <c r="C3619" s="78"/>
      <c r="D3619" s="76"/>
    </row>
    <row r="3620" spans="1:4" ht="21" customHeight="1" x14ac:dyDescent="0.2">
      <c r="A3620" s="77"/>
      <c r="B3620" s="85"/>
      <c r="C3620" s="78"/>
      <c r="D3620" s="76"/>
    </row>
    <row r="3621" spans="1:4" ht="21" customHeight="1" x14ac:dyDescent="0.2">
      <c r="A3621" s="77"/>
      <c r="B3621" s="85"/>
      <c r="C3621" s="78"/>
      <c r="D3621" s="76"/>
    </row>
    <row r="3622" spans="1:4" ht="21" customHeight="1" x14ac:dyDescent="0.2">
      <c r="A3622" s="77"/>
      <c r="B3622" s="85"/>
      <c r="C3622" s="78"/>
      <c r="D3622" s="76"/>
    </row>
    <row r="3623" spans="1:4" ht="21" customHeight="1" x14ac:dyDescent="0.2">
      <c r="A3623" s="77"/>
      <c r="B3623" s="85"/>
      <c r="C3623" s="78"/>
      <c r="D3623" s="76"/>
    </row>
    <row r="3624" spans="1:4" ht="21" customHeight="1" x14ac:dyDescent="0.2">
      <c r="A3624" s="77"/>
      <c r="B3624" s="85"/>
      <c r="C3624" s="78"/>
      <c r="D3624" s="76"/>
    </row>
    <row r="3625" spans="1:4" ht="21" customHeight="1" x14ac:dyDescent="0.2">
      <c r="A3625" s="77"/>
      <c r="B3625" s="85"/>
      <c r="C3625" s="78"/>
      <c r="D3625" s="76"/>
    </row>
    <row r="3626" spans="1:4" ht="21" customHeight="1" x14ac:dyDescent="0.2">
      <c r="A3626" s="77"/>
      <c r="B3626" s="85"/>
      <c r="C3626" s="78"/>
      <c r="D3626" s="76"/>
    </row>
    <row r="3627" spans="1:4" ht="21" customHeight="1" x14ac:dyDescent="0.2">
      <c r="A3627" s="77"/>
      <c r="B3627" s="85"/>
      <c r="C3627" s="78"/>
      <c r="D3627" s="76"/>
    </row>
    <row r="3628" spans="1:4" ht="21" customHeight="1" x14ac:dyDescent="0.2">
      <c r="A3628" s="77"/>
      <c r="B3628" s="85"/>
      <c r="C3628" s="78"/>
      <c r="D3628" s="76"/>
    </row>
    <row r="3629" spans="1:4" ht="21" customHeight="1" x14ac:dyDescent="0.2">
      <c r="A3629" s="77"/>
      <c r="B3629" s="85"/>
      <c r="C3629" s="78"/>
      <c r="D3629" s="76"/>
    </row>
    <row r="3630" spans="1:4" ht="21" customHeight="1" x14ac:dyDescent="0.2">
      <c r="A3630" s="77"/>
      <c r="B3630" s="85"/>
      <c r="C3630" s="78"/>
      <c r="D3630" s="76"/>
    </row>
    <row r="3631" spans="1:4" ht="21" customHeight="1" x14ac:dyDescent="0.2">
      <c r="A3631" s="77"/>
      <c r="B3631" s="85"/>
      <c r="C3631" s="78"/>
      <c r="D3631" s="76"/>
    </row>
    <row r="3632" spans="1:4" ht="21" customHeight="1" x14ac:dyDescent="0.2">
      <c r="A3632" s="77"/>
      <c r="B3632" s="85"/>
      <c r="C3632" s="78"/>
      <c r="D3632" s="76"/>
    </row>
    <row r="3633" spans="1:4" ht="21" customHeight="1" x14ac:dyDescent="0.2">
      <c r="A3633" s="77"/>
      <c r="B3633" s="85"/>
      <c r="C3633" s="78"/>
      <c r="D3633" s="76"/>
    </row>
    <row r="3634" spans="1:4" ht="21" customHeight="1" x14ac:dyDescent="0.2">
      <c r="A3634" s="77"/>
      <c r="B3634" s="85"/>
      <c r="C3634" s="78"/>
      <c r="D3634" s="76"/>
    </row>
    <row r="3635" spans="1:4" ht="21" customHeight="1" x14ac:dyDescent="0.2">
      <c r="A3635" s="77"/>
      <c r="B3635" s="85"/>
      <c r="C3635" s="78"/>
      <c r="D3635" s="76"/>
    </row>
    <row r="3636" spans="1:4" ht="21" customHeight="1" x14ac:dyDescent="0.2">
      <c r="A3636" s="77"/>
      <c r="B3636" s="85"/>
      <c r="C3636" s="78"/>
      <c r="D3636" s="76"/>
    </row>
    <row r="3637" spans="1:4" ht="21" customHeight="1" x14ac:dyDescent="0.2">
      <c r="A3637" s="77"/>
      <c r="B3637" s="85"/>
      <c r="C3637" s="78"/>
      <c r="D3637" s="76"/>
    </row>
    <row r="3638" spans="1:4" ht="21" customHeight="1" x14ac:dyDescent="0.2">
      <c r="A3638" s="77"/>
      <c r="B3638" s="85"/>
      <c r="C3638" s="78"/>
      <c r="D3638" s="76"/>
    </row>
    <row r="3639" spans="1:4" ht="21" customHeight="1" x14ac:dyDescent="0.2">
      <c r="A3639" s="77"/>
      <c r="B3639" s="85"/>
      <c r="C3639" s="78"/>
      <c r="D3639" s="76"/>
    </row>
    <row r="3640" spans="1:4" ht="21" customHeight="1" x14ac:dyDescent="0.2">
      <c r="A3640" s="77"/>
      <c r="B3640" s="85"/>
      <c r="C3640" s="78"/>
      <c r="D3640" s="76"/>
    </row>
    <row r="3641" spans="1:4" ht="21" customHeight="1" x14ac:dyDescent="0.2">
      <c r="A3641" s="77"/>
      <c r="B3641" s="85"/>
      <c r="C3641" s="78"/>
      <c r="D3641" s="76"/>
    </row>
    <row r="3642" spans="1:4" ht="21" customHeight="1" x14ac:dyDescent="0.2">
      <c r="A3642" s="77"/>
      <c r="B3642" s="85"/>
      <c r="C3642" s="78"/>
      <c r="D3642" s="76"/>
    </row>
    <row r="3643" spans="1:4" ht="21" customHeight="1" x14ac:dyDescent="0.2">
      <c r="A3643" s="77"/>
      <c r="B3643" s="85"/>
      <c r="C3643" s="78"/>
      <c r="D3643" s="76"/>
    </row>
    <row r="3644" spans="1:4" ht="21" customHeight="1" x14ac:dyDescent="0.2">
      <c r="A3644" s="77"/>
      <c r="B3644" s="85"/>
      <c r="C3644" s="78"/>
      <c r="D3644" s="76"/>
    </row>
    <row r="3645" spans="1:4" ht="21" customHeight="1" x14ac:dyDescent="0.2">
      <c r="A3645" s="77"/>
      <c r="B3645" s="85"/>
      <c r="C3645" s="78"/>
      <c r="D3645" s="76"/>
    </row>
    <row r="3646" spans="1:4" ht="21" customHeight="1" x14ac:dyDescent="0.2">
      <c r="A3646" s="77"/>
      <c r="B3646" s="85"/>
      <c r="C3646" s="78"/>
      <c r="D3646" s="76"/>
    </row>
    <row r="3647" spans="1:4" ht="21" customHeight="1" x14ac:dyDescent="0.2">
      <c r="A3647" s="77"/>
      <c r="B3647" s="85"/>
      <c r="C3647" s="78"/>
      <c r="D3647" s="76"/>
    </row>
    <row r="3648" spans="1:4" ht="21" customHeight="1" x14ac:dyDescent="0.2">
      <c r="A3648" s="77"/>
      <c r="B3648" s="85"/>
      <c r="C3648" s="78"/>
      <c r="D3648" s="76"/>
    </row>
    <row r="3649" spans="1:4" ht="21" customHeight="1" x14ac:dyDescent="0.2">
      <c r="A3649" s="77"/>
      <c r="B3649" s="85"/>
      <c r="C3649" s="78"/>
      <c r="D3649" s="76"/>
    </row>
    <row r="3650" spans="1:4" ht="21" customHeight="1" x14ac:dyDescent="0.2">
      <c r="A3650" s="77"/>
      <c r="B3650" s="85"/>
      <c r="C3650" s="78"/>
      <c r="D3650" s="76"/>
    </row>
    <row r="3651" spans="1:4" ht="21" customHeight="1" x14ac:dyDescent="0.2">
      <c r="A3651" s="77"/>
      <c r="B3651" s="85"/>
      <c r="C3651" s="78"/>
      <c r="D3651" s="76"/>
    </row>
    <row r="3652" spans="1:4" ht="21" customHeight="1" x14ac:dyDescent="0.2">
      <c r="A3652" s="77"/>
      <c r="B3652" s="85"/>
      <c r="C3652" s="78"/>
      <c r="D3652" s="76"/>
    </row>
    <row r="3653" spans="1:4" ht="21" customHeight="1" x14ac:dyDescent="0.2">
      <c r="A3653" s="77"/>
      <c r="B3653" s="85"/>
      <c r="C3653" s="78"/>
      <c r="D3653" s="76"/>
    </row>
    <row r="3654" spans="1:4" ht="21" customHeight="1" x14ac:dyDescent="0.2">
      <c r="A3654" s="77"/>
      <c r="B3654" s="85"/>
      <c r="C3654" s="78"/>
      <c r="D3654" s="76"/>
    </row>
    <row r="3655" spans="1:4" ht="21" customHeight="1" x14ac:dyDescent="0.2">
      <c r="A3655" s="77"/>
      <c r="B3655" s="85"/>
      <c r="C3655" s="78"/>
      <c r="D3655" s="76"/>
    </row>
    <row r="3656" spans="1:4" ht="21" customHeight="1" x14ac:dyDescent="0.2">
      <c r="A3656" s="77"/>
      <c r="B3656" s="85"/>
      <c r="C3656" s="78"/>
      <c r="D3656" s="76"/>
    </row>
    <row r="3657" spans="1:4" ht="21" customHeight="1" x14ac:dyDescent="0.2">
      <c r="A3657" s="77"/>
      <c r="B3657" s="85"/>
      <c r="C3657" s="78"/>
      <c r="D3657" s="76"/>
    </row>
    <row r="3658" spans="1:4" ht="21" customHeight="1" x14ac:dyDescent="0.2">
      <c r="A3658" s="77"/>
      <c r="B3658" s="85"/>
      <c r="C3658" s="78"/>
      <c r="D3658" s="76"/>
    </row>
    <row r="3659" spans="1:4" ht="21" customHeight="1" x14ac:dyDescent="0.2">
      <c r="A3659" s="77"/>
      <c r="B3659" s="85"/>
      <c r="C3659" s="78"/>
      <c r="D3659" s="76"/>
    </row>
    <row r="3660" spans="1:4" ht="21" customHeight="1" x14ac:dyDescent="0.2">
      <c r="A3660" s="77"/>
      <c r="B3660" s="85"/>
      <c r="C3660" s="78"/>
      <c r="D3660" s="76"/>
    </row>
    <row r="3661" spans="1:4" ht="21" customHeight="1" x14ac:dyDescent="0.2">
      <c r="A3661" s="77"/>
      <c r="B3661" s="85"/>
      <c r="C3661" s="78"/>
      <c r="D3661" s="76"/>
    </row>
    <row r="3662" spans="1:4" ht="21" customHeight="1" x14ac:dyDescent="0.2">
      <c r="A3662" s="77"/>
      <c r="B3662" s="85"/>
      <c r="C3662" s="78"/>
      <c r="D3662" s="76"/>
    </row>
    <row r="3663" spans="1:4" ht="21" customHeight="1" x14ac:dyDescent="0.2">
      <c r="A3663" s="77"/>
      <c r="B3663" s="85"/>
      <c r="C3663" s="78"/>
      <c r="D3663" s="76"/>
    </row>
    <row r="3664" spans="1:4" ht="21" customHeight="1" x14ac:dyDescent="0.2">
      <c r="A3664" s="77"/>
      <c r="B3664" s="85"/>
      <c r="C3664" s="78"/>
      <c r="D3664" s="76"/>
    </row>
    <row r="3665" spans="1:4" ht="21" customHeight="1" x14ac:dyDescent="0.2">
      <c r="A3665" s="77"/>
      <c r="B3665" s="85"/>
      <c r="C3665" s="78"/>
      <c r="D3665" s="76"/>
    </row>
    <row r="3666" spans="1:4" ht="21" customHeight="1" x14ac:dyDescent="0.2">
      <c r="A3666" s="77"/>
      <c r="B3666" s="85"/>
      <c r="C3666" s="78"/>
      <c r="D3666" s="76"/>
    </row>
    <row r="3667" spans="1:4" ht="21" customHeight="1" x14ac:dyDescent="0.2">
      <c r="A3667" s="77"/>
      <c r="B3667" s="85"/>
      <c r="C3667" s="78"/>
      <c r="D3667" s="76"/>
    </row>
    <row r="3668" spans="1:4" ht="21" customHeight="1" x14ac:dyDescent="0.2">
      <c r="A3668" s="77"/>
      <c r="B3668" s="85"/>
      <c r="C3668" s="78"/>
      <c r="D3668" s="76"/>
    </row>
    <row r="3669" spans="1:4" ht="21" customHeight="1" x14ac:dyDescent="0.2">
      <c r="A3669" s="77"/>
      <c r="B3669" s="85"/>
      <c r="C3669" s="78"/>
      <c r="D3669" s="76"/>
    </row>
    <row r="3670" spans="1:4" ht="21" customHeight="1" x14ac:dyDescent="0.2">
      <c r="A3670" s="77"/>
      <c r="B3670" s="85"/>
      <c r="C3670" s="78"/>
      <c r="D3670" s="76"/>
    </row>
    <row r="3671" spans="1:4" ht="21" customHeight="1" x14ac:dyDescent="0.2">
      <c r="A3671" s="77"/>
      <c r="B3671" s="85"/>
      <c r="C3671" s="78"/>
      <c r="D3671" s="76"/>
    </row>
    <row r="3672" spans="1:4" ht="21" customHeight="1" x14ac:dyDescent="0.2">
      <c r="A3672" s="77"/>
      <c r="B3672" s="85"/>
      <c r="C3672" s="78"/>
      <c r="D3672" s="76"/>
    </row>
    <row r="3673" spans="1:4" ht="21" customHeight="1" x14ac:dyDescent="0.2">
      <c r="A3673" s="77"/>
      <c r="B3673" s="85"/>
      <c r="C3673" s="78"/>
      <c r="D3673" s="76"/>
    </row>
    <row r="3674" spans="1:4" ht="21" customHeight="1" x14ac:dyDescent="0.2">
      <c r="A3674" s="77"/>
      <c r="B3674" s="85"/>
      <c r="C3674" s="78"/>
      <c r="D3674" s="76"/>
    </row>
    <row r="3675" spans="1:4" ht="21" customHeight="1" x14ac:dyDescent="0.2">
      <c r="A3675" s="77"/>
      <c r="B3675" s="85"/>
      <c r="C3675" s="78"/>
      <c r="D3675" s="76"/>
    </row>
    <row r="3676" spans="1:4" ht="21" customHeight="1" x14ac:dyDescent="0.2">
      <c r="A3676" s="77"/>
      <c r="B3676" s="85"/>
      <c r="C3676" s="78"/>
      <c r="D3676" s="76"/>
    </row>
    <row r="3677" spans="1:4" ht="21" customHeight="1" x14ac:dyDescent="0.2">
      <c r="A3677" s="77"/>
      <c r="B3677" s="85"/>
      <c r="C3677" s="78"/>
      <c r="D3677" s="76"/>
    </row>
    <row r="3678" spans="1:4" ht="21" customHeight="1" x14ac:dyDescent="0.2">
      <c r="A3678" s="77"/>
      <c r="B3678" s="85"/>
      <c r="C3678" s="78"/>
      <c r="D3678" s="76"/>
    </row>
    <row r="3679" spans="1:4" ht="21" customHeight="1" x14ac:dyDescent="0.2">
      <c r="A3679" s="77"/>
      <c r="B3679" s="85"/>
      <c r="C3679" s="78"/>
      <c r="D3679" s="76"/>
    </row>
    <row r="3680" spans="1:4" ht="21" customHeight="1" x14ac:dyDescent="0.2">
      <c r="A3680" s="77"/>
      <c r="B3680" s="85"/>
      <c r="C3680" s="78"/>
      <c r="D3680" s="76"/>
    </row>
    <row r="3681" spans="1:4" ht="21" customHeight="1" x14ac:dyDescent="0.2">
      <c r="A3681" s="77"/>
      <c r="B3681" s="85"/>
      <c r="C3681" s="78"/>
      <c r="D3681" s="76"/>
    </row>
    <row r="3682" spans="1:4" ht="21" customHeight="1" x14ac:dyDescent="0.2">
      <c r="A3682" s="77"/>
      <c r="B3682" s="85"/>
      <c r="C3682" s="78"/>
      <c r="D3682" s="76"/>
    </row>
    <row r="3683" spans="1:4" ht="21" customHeight="1" x14ac:dyDescent="0.2">
      <c r="A3683" s="77"/>
      <c r="B3683" s="85"/>
      <c r="C3683" s="78"/>
      <c r="D3683" s="76"/>
    </row>
    <row r="3684" spans="1:4" ht="21" customHeight="1" x14ac:dyDescent="0.2">
      <c r="A3684" s="77"/>
      <c r="B3684" s="85"/>
      <c r="C3684" s="78"/>
      <c r="D3684" s="76"/>
    </row>
    <row r="3685" spans="1:4" ht="21" customHeight="1" x14ac:dyDescent="0.2">
      <c r="A3685" s="77"/>
      <c r="B3685" s="85"/>
      <c r="C3685" s="78"/>
      <c r="D3685" s="76"/>
    </row>
    <row r="3686" spans="1:4" ht="21" customHeight="1" x14ac:dyDescent="0.2">
      <c r="A3686" s="77"/>
      <c r="B3686" s="85"/>
      <c r="C3686" s="78"/>
      <c r="D3686" s="76"/>
    </row>
    <row r="3687" spans="1:4" ht="21" customHeight="1" x14ac:dyDescent="0.2">
      <c r="A3687" s="77"/>
      <c r="B3687" s="85"/>
      <c r="C3687" s="78"/>
      <c r="D3687" s="76"/>
    </row>
    <row r="3688" spans="1:4" ht="21" customHeight="1" x14ac:dyDescent="0.2">
      <c r="A3688" s="77"/>
      <c r="B3688" s="85"/>
      <c r="C3688" s="78"/>
      <c r="D3688" s="76"/>
    </row>
    <row r="3689" spans="1:4" ht="21" customHeight="1" x14ac:dyDescent="0.2">
      <c r="A3689" s="77"/>
      <c r="B3689" s="85"/>
      <c r="C3689" s="78"/>
      <c r="D3689" s="76"/>
    </row>
    <row r="3690" spans="1:4" ht="21" customHeight="1" x14ac:dyDescent="0.2">
      <c r="A3690" s="77"/>
      <c r="B3690" s="85"/>
      <c r="C3690" s="78"/>
      <c r="D3690" s="76"/>
    </row>
    <row r="3691" spans="1:4" ht="21" customHeight="1" x14ac:dyDescent="0.2">
      <c r="A3691" s="77"/>
      <c r="B3691" s="85"/>
      <c r="C3691" s="78"/>
      <c r="D3691" s="76"/>
    </row>
    <row r="3692" spans="1:4" ht="21" customHeight="1" x14ac:dyDescent="0.2">
      <c r="A3692" s="77"/>
      <c r="B3692" s="85"/>
      <c r="C3692" s="78"/>
      <c r="D3692" s="76"/>
    </row>
    <row r="3693" spans="1:4" ht="21" customHeight="1" x14ac:dyDescent="0.2">
      <c r="A3693" s="77"/>
      <c r="B3693" s="85"/>
      <c r="C3693" s="78"/>
      <c r="D3693" s="76"/>
    </row>
    <row r="3694" spans="1:4" ht="21" customHeight="1" x14ac:dyDescent="0.2">
      <c r="A3694" s="77"/>
      <c r="B3694" s="85"/>
      <c r="C3694" s="78"/>
      <c r="D3694" s="76"/>
    </row>
    <row r="3695" spans="1:4" ht="21" customHeight="1" x14ac:dyDescent="0.2">
      <c r="A3695" s="77"/>
      <c r="B3695" s="85"/>
      <c r="C3695" s="78"/>
      <c r="D3695" s="76"/>
    </row>
    <row r="3696" spans="1:4" ht="21" customHeight="1" x14ac:dyDescent="0.2">
      <c r="A3696" s="77"/>
      <c r="B3696" s="85"/>
      <c r="C3696" s="78"/>
      <c r="D3696" s="76"/>
    </row>
    <row r="3697" spans="1:4" ht="21" customHeight="1" x14ac:dyDescent="0.2">
      <c r="A3697" s="77"/>
      <c r="B3697" s="85"/>
      <c r="C3697" s="78"/>
      <c r="D3697" s="76"/>
    </row>
    <row r="3698" spans="1:4" ht="21" customHeight="1" x14ac:dyDescent="0.2">
      <c r="A3698" s="77"/>
      <c r="B3698" s="85"/>
      <c r="C3698" s="78"/>
      <c r="D3698" s="76"/>
    </row>
    <row r="3699" spans="1:4" ht="21" customHeight="1" x14ac:dyDescent="0.2">
      <c r="A3699" s="77"/>
      <c r="B3699" s="85"/>
      <c r="C3699" s="78"/>
      <c r="D3699" s="76"/>
    </row>
    <row r="3700" spans="1:4" ht="21" customHeight="1" x14ac:dyDescent="0.2">
      <c r="A3700" s="77"/>
      <c r="B3700" s="85"/>
      <c r="C3700" s="78"/>
      <c r="D3700" s="76"/>
    </row>
    <row r="3701" spans="1:4" ht="21" customHeight="1" x14ac:dyDescent="0.2">
      <c r="A3701" s="77"/>
      <c r="B3701" s="85"/>
      <c r="C3701" s="78"/>
      <c r="D3701" s="76"/>
    </row>
    <row r="3702" spans="1:4" ht="21" customHeight="1" x14ac:dyDescent="0.2">
      <c r="A3702" s="77"/>
      <c r="B3702" s="85"/>
      <c r="C3702" s="78"/>
      <c r="D3702" s="76"/>
    </row>
    <row r="3703" spans="1:4" ht="21" customHeight="1" x14ac:dyDescent="0.2">
      <c r="A3703" s="77"/>
      <c r="B3703" s="85"/>
      <c r="C3703" s="78"/>
      <c r="D3703" s="76"/>
    </row>
    <row r="3704" spans="1:4" ht="21" customHeight="1" x14ac:dyDescent="0.2">
      <c r="A3704" s="77"/>
      <c r="B3704" s="85"/>
      <c r="C3704" s="78"/>
      <c r="D3704" s="76"/>
    </row>
    <row r="3705" spans="1:4" ht="21" customHeight="1" x14ac:dyDescent="0.2">
      <c r="A3705" s="77"/>
      <c r="B3705" s="85"/>
      <c r="C3705" s="78"/>
      <c r="D3705" s="76"/>
    </row>
    <row r="3706" spans="1:4" ht="21" customHeight="1" x14ac:dyDescent="0.2">
      <c r="A3706" s="77"/>
      <c r="B3706" s="85"/>
      <c r="C3706" s="78"/>
      <c r="D3706" s="76"/>
    </row>
    <row r="3707" spans="1:4" ht="21" customHeight="1" x14ac:dyDescent="0.2">
      <c r="A3707" s="77"/>
      <c r="B3707" s="85"/>
      <c r="C3707" s="78"/>
      <c r="D3707" s="76"/>
    </row>
    <row r="3708" spans="1:4" ht="21" customHeight="1" x14ac:dyDescent="0.2">
      <c r="A3708" s="77"/>
      <c r="B3708" s="85"/>
      <c r="C3708" s="78"/>
      <c r="D3708" s="76"/>
    </row>
    <row r="3709" spans="1:4" ht="21" customHeight="1" x14ac:dyDescent="0.2">
      <c r="A3709" s="77"/>
      <c r="B3709" s="85"/>
      <c r="C3709" s="78"/>
      <c r="D3709" s="76"/>
    </row>
    <row r="3710" spans="1:4" ht="21" customHeight="1" x14ac:dyDescent="0.2">
      <c r="A3710" s="77"/>
      <c r="B3710" s="85"/>
      <c r="C3710" s="78"/>
      <c r="D3710" s="76"/>
    </row>
    <row r="3711" spans="1:4" ht="21" customHeight="1" x14ac:dyDescent="0.2">
      <c r="A3711" s="77"/>
      <c r="B3711" s="85"/>
      <c r="C3711" s="78"/>
      <c r="D3711" s="76"/>
    </row>
    <row r="3712" spans="1:4" ht="21" customHeight="1" x14ac:dyDescent="0.2">
      <c r="A3712" s="77"/>
      <c r="B3712" s="85"/>
      <c r="C3712" s="78"/>
      <c r="D3712" s="76"/>
    </row>
    <row r="3713" spans="1:4" ht="21" customHeight="1" x14ac:dyDescent="0.2">
      <c r="A3713" s="77"/>
      <c r="B3713" s="85"/>
      <c r="C3713" s="78"/>
      <c r="D3713" s="76"/>
    </row>
    <row r="3714" spans="1:4" ht="21" customHeight="1" x14ac:dyDescent="0.2">
      <c r="A3714" s="77"/>
      <c r="B3714" s="85"/>
      <c r="C3714" s="78"/>
      <c r="D3714" s="76"/>
    </row>
    <row r="3715" spans="1:4" ht="21" customHeight="1" x14ac:dyDescent="0.2">
      <c r="A3715" s="77"/>
      <c r="B3715" s="85"/>
      <c r="C3715" s="78"/>
      <c r="D3715" s="76"/>
    </row>
    <row r="3716" spans="1:4" ht="21" customHeight="1" x14ac:dyDescent="0.2">
      <c r="A3716" s="77"/>
      <c r="B3716" s="85"/>
      <c r="C3716" s="78"/>
      <c r="D3716" s="76"/>
    </row>
    <row r="3717" spans="1:4" ht="21" customHeight="1" x14ac:dyDescent="0.2">
      <c r="A3717" s="77"/>
      <c r="B3717" s="85"/>
      <c r="C3717" s="78"/>
      <c r="D3717" s="76"/>
    </row>
    <row r="3718" spans="1:4" ht="21" customHeight="1" x14ac:dyDescent="0.2">
      <c r="A3718" s="77"/>
      <c r="B3718" s="85"/>
      <c r="C3718" s="78"/>
      <c r="D3718" s="76"/>
    </row>
    <row r="3719" spans="1:4" ht="21" customHeight="1" x14ac:dyDescent="0.2">
      <c r="A3719" s="77"/>
      <c r="B3719" s="85"/>
      <c r="C3719" s="78"/>
      <c r="D3719" s="76"/>
    </row>
    <row r="3720" spans="1:4" ht="21" customHeight="1" x14ac:dyDescent="0.2">
      <c r="A3720" s="77"/>
      <c r="B3720" s="85"/>
      <c r="C3720" s="78"/>
      <c r="D3720" s="76"/>
    </row>
    <row r="3721" spans="1:4" ht="21" customHeight="1" x14ac:dyDescent="0.2">
      <c r="A3721" s="77"/>
      <c r="B3721" s="85"/>
      <c r="C3721" s="78"/>
      <c r="D3721" s="76"/>
    </row>
    <row r="3722" spans="1:4" ht="21" customHeight="1" x14ac:dyDescent="0.2">
      <c r="A3722" s="77"/>
      <c r="B3722" s="85"/>
      <c r="C3722" s="78"/>
      <c r="D3722" s="76"/>
    </row>
    <row r="3723" spans="1:4" ht="21" customHeight="1" x14ac:dyDescent="0.2">
      <c r="A3723" s="77"/>
      <c r="B3723" s="85"/>
      <c r="C3723" s="78"/>
      <c r="D3723" s="76"/>
    </row>
    <row r="3724" spans="1:4" ht="21" customHeight="1" x14ac:dyDescent="0.2">
      <c r="A3724" s="77"/>
      <c r="B3724" s="85"/>
      <c r="C3724" s="78"/>
      <c r="D3724" s="76"/>
    </row>
    <row r="3725" spans="1:4" ht="21" customHeight="1" x14ac:dyDescent="0.2">
      <c r="A3725" s="77"/>
      <c r="B3725" s="85"/>
      <c r="C3725" s="78"/>
      <c r="D3725" s="76"/>
    </row>
    <row r="3726" spans="1:4" ht="21" customHeight="1" x14ac:dyDescent="0.2">
      <c r="A3726" s="77"/>
      <c r="B3726" s="85"/>
      <c r="C3726" s="78"/>
      <c r="D3726" s="76"/>
    </row>
    <row r="3727" spans="1:4" ht="21" customHeight="1" x14ac:dyDescent="0.2">
      <c r="A3727" s="77"/>
      <c r="B3727" s="85"/>
      <c r="C3727" s="78"/>
      <c r="D3727" s="76"/>
    </row>
    <row r="3728" spans="1:4" ht="21" customHeight="1" x14ac:dyDescent="0.2">
      <c r="A3728" s="77"/>
      <c r="B3728" s="85"/>
      <c r="C3728" s="78"/>
      <c r="D3728" s="76"/>
    </row>
    <row r="3729" spans="1:4" ht="21" customHeight="1" x14ac:dyDescent="0.2">
      <c r="A3729" s="77"/>
      <c r="B3729" s="85"/>
      <c r="C3729" s="78"/>
      <c r="D3729" s="76"/>
    </row>
    <row r="3730" spans="1:4" ht="21" customHeight="1" x14ac:dyDescent="0.2">
      <c r="A3730" s="77"/>
      <c r="B3730" s="85"/>
      <c r="C3730" s="78"/>
      <c r="D3730" s="76"/>
    </row>
    <row r="3731" spans="1:4" ht="21" customHeight="1" x14ac:dyDescent="0.2">
      <c r="A3731" s="77"/>
      <c r="B3731" s="85"/>
      <c r="C3731" s="78"/>
      <c r="D3731" s="76"/>
    </row>
    <row r="3732" spans="1:4" ht="21" customHeight="1" x14ac:dyDescent="0.2">
      <c r="A3732" s="77"/>
      <c r="B3732" s="85"/>
      <c r="C3732" s="78"/>
      <c r="D3732" s="76"/>
    </row>
    <row r="3733" spans="1:4" ht="21" customHeight="1" x14ac:dyDescent="0.2">
      <c r="A3733" s="77"/>
      <c r="B3733" s="85"/>
      <c r="C3733" s="78"/>
      <c r="D3733" s="76"/>
    </row>
    <row r="3734" spans="1:4" ht="21" customHeight="1" x14ac:dyDescent="0.2">
      <c r="A3734" s="77"/>
      <c r="B3734" s="85"/>
      <c r="C3734" s="78"/>
      <c r="D3734" s="76"/>
    </row>
    <row r="3735" spans="1:4" ht="21" customHeight="1" x14ac:dyDescent="0.2">
      <c r="A3735" s="77"/>
      <c r="B3735" s="85"/>
      <c r="C3735" s="78"/>
      <c r="D3735" s="76"/>
    </row>
    <row r="3736" spans="1:4" ht="21" customHeight="1" x14ac:dyDescent="0.2">
      <c r="A3736" s="77"/>
      <c r="B3736" s="85"/>
      <c r="C3736" s="78"/>
      <c r="D3736" s="76"/>
    </row>
    <row r="3737" spans="1:4" ht="21" customHeight="1" x14ac:dyDescent="0.2">
      <c r="A3737" s="77"/>
      <c r="B3737" s="85"/>
      <c r="C3737" s="78"/>
      <c r="D3737" s="76"/>
    </row>
    <row r="3738" spans="1:4" ht="21" customHeight="1" x14ac:dyDescent="0.2">
      <c r="A3738" s="77"/>
      <c r="B3738" s="85"/>
      <c r="C3738" s="78"/>
      <c r="D3738" s="76"/>
    </row>
    <row r="3739" spans="1:4" ht="21" customHeight="1" x14ac:dyDescent="0.2">
      <c r="A3739" s="77"/>
      <c r="B3739" s="85"/>
      <c r="C3739" s="78"/>
      <c r="D3739" s="76"/>
    </row>
    <row r="3740" spans="1:4" ht="21" customHeight="1" x14ac:dyDescent="0.2">
      <c r="A3740" s="77"/>
      <c r="B3740" s="85"/>
      <c r="C3740" s="78"/>
      <c r="D3740" s="76"/>
    </row>
    <row r="3741" spans="1:4" ht="21" customHeight="1" x14ac:dyDescent="0.2">
      <c r="A3741" s="77"/>
      <c r="B3741" s="85"/>
      <c r="C3741" s="78"/>
      <c r="D3741" s="76"/>
    </row>
    <row r="3742" spans="1:4" ht="21" customHeight="1" x14ac:dyDescent="0.2">
      <c r="A3742" s="77"/>
      <c r="B3742" s="85"/>
      <c r="C3742" s="78"/>
      <c r="D3742" s="76"/>
    </row>
    <row r="3743" spans="1:4" ht="21" customHeight="1" x14ac:dyDescent="0.2">
      <c r="A3743" s="77"/>
      <c r="B3743" s="85"/>
      <c r="C3743" s="78"/>
      <c r="D3743" s="76"/>
    </row>
    <row r="3744" spans="1:4" ht="21" customHeight="1" x14ac:dyDescent="0.2">
      <c r="A3744" s="77"/>
      <c r="B3744" s="85"/>
      <c r="C3744" s="78"/>
      <c r="D3744" s="76"/>
    </row>
    <row r="3745" spans="1:4" ht="21" customHeight="1" x14ac:dyDescent="0.2">
      <c r="A3745" s="77"/>
      <c r="B3745" s="85"/>
      <c r="C3745" s="78"/>
      <c r="D3745" s="76"/>
    </row>
    <row r="3746" spans="1:4" ht="21" customHeight="1" x14ac:dyDescent="0.2">
      <c r="A3746" s="77"/>
      <c r="B3746" s="85"/>
      <c r="C3746" s="78"/>
      <c r="D3746" s="76"/>
    </row>
    <row r="3747" spans="1:4" ht="21" customHeight="1" x14ac:dyDescent="0.2">
      <c r="A3747" s="77"/>
      <c r="B3747" s="85"/>
      <c r="C3747" s="78"/>
      <c r="D3747" s="76"/>
    </row>
    <row r="3748" spans="1:4" ht="21" customHeight="1" x14ac:dyDescent="0.2">
      <c r="A3748" s="77"/>
      <c r="B3748" s="85"/>
      <c r="C3748" s="78"/>
      <c r="D3748" s="76"/>
    </row>
    <row r="3749" spans="1:4" ht="21" customHeight="1" x14ac:dyDescent="0.2">
      <c r="A3749" s="77"/>
      <c r="B3749" s="85"/>
      <c r="C3749" s="78"/>
      <c r="D3749" s="76"/>
    </row>
    <row r="3750" spans="1:4" ht="21" customHeight="1" x14ac:dyDescent="0.2">
      <c r="A3750" s="77"/>
      <c r="B3750" s="85"/>
      <c r="C3750" s="78"/>
      <c r="D3750" s="76"/>
    </row>
    <row r="3751" spans="1:4" ht="21" customHeight="1" x14ac:dyDescent="0.2">
      <c r="A3751" s="77"/>
      <c r="B3751" s="85"/>
      <c r="C3751" s="78"/>
      <c r="D3751" s="76"/>
    </row>
    <row r="3752" spans="1:4" ht="21" customHeight="1" x14ac:dyDescent="0.2">
      <c r="A3752" s="77"/>
      <c r="B3752" s="85"/>
      <c r="C3752" s="78"/>
      <c r="D3752" s="76"/>
    </row>
    <row r="3753" spans="1:4" ht="21" customHeight="1" x14ac:dyDescent="0.2">
      <c r="A3753" s="77"/>
      <c r="B3753" s="85"/>
      <c r="C3753" s="78"/>
      <c r="D3753" s="76"/>
    </row>
    <row r="3754" spans="1:4" ht="21" customHeight="1" x14ac:dyDescent="0.2">
      <c r="A3754" s="77"/>
      <c r="B3754" s="85"/>
      <c r="C3754" s="78"/>
      <c r="D3754" s="76"/>
    </row>
    <row r="3755" spans="1:4" ht="21" customHeight="1" x14ac:dyDescent="0.2">
      <c r="A3755" s="77"/>
      <c r="B3755" s="85"/>
      <c r="C3755" s="78"/>
      <c r="D3755" s="76"/>
    </row>
    <row r="3756" spans="1:4" ht="21" customHeight="1" x14ac:dyDescent="0.2">
      <c r="A3756" s="77"/>
      <c r="B3756" s="85"/>
      <c r="C3756" s="78"/>
      <c r="D3756" s="76"/>
    </row>
    <row r="3757" spans="1:4" ht="21" customHeight="1" x14ac:dyDescent="0.2">
      <c r="A3757" s="77"/>
      <c r="B3757" s="85"/>
      <c r="C3757" s="78"/>
      <c r="D3757" s="76"/>
    </row>
    <row r="3758" spans="1:4" ht="21" customHeight="1" x14ac:dyDescent="0.2">
      <c r="A3758" s="77"/>
      <c r="B3758" s="85"/>
      <c r="C3758" s="78"/>
      <c r="D3758" s="76"/>
    </row>
    <row r="3759" spans="1:4" ht="21" customHeight="1" x14ac:dyDescent="0.2">
      <c r="A3759" s="77"/>
      <c r="B3759" s="85"/>
      <c r="C3759" s="78"/>
      <c r="D3759" s="76"/>
    </row>
    <row r="3760" spans="1:4" ht="21" customHeight="1" x14ac:dyDescent="0.2">
      <c r="A3760" s="77"/>
      <c r="B3760" s="85"/>
      <c r="C3760" s="78"/>
      <c r="D3760" s="76"/>
    </row>
    <row r="3761" spans="1:4" ht="21" customHeight="1" x14ac:dyDescent="0.2">
      <c r="A3761" s="77"/>
      <c r="B3761" s="85"/>
      <c r="C3761" s="78"/>
      <c r="D3761" s="76"/>
    </row>
    <row r="3762" spans="1:4" ht="21" customHeight="1" x14ac:dyDescent="0.2">
      <c r="A3762" s="77"/>
      <c r="B3762" s="85"/>
      <c r="C3762" s="78"/>
      <c r="D3762" s="76"/>
    </row>
    <row r="3763" spans="1:4" ht="21" customHeight="1" x14ac:dyDescent="0.2">
      <c r="A3763" s="77"/>
      <c r="B3763" s="85"/>
      <c r="C3763" s="78"/>
      <c r="D3763" s="76"/>
    </row>
    <row r="3764" spans="1:4" ht="21" customHeight="1" x14ac:dyDescent="0.2">
      <c r="A3764" s="77"/>
      <c r="B3764" s="85"/>
      <c r="C3764" s="78"/>
      <c r="D3764" s="76"/>
    </row>
    <row r="3765" spans="1:4" ht="21" customHeight="1" x14ac:dyDescent="0.2">
      <c r="A3765" s="77"/>
      <c r="B3765" s="85"/>
      <c r="C3765" s="78"/>
      <c r="D3765" s="76"/>
    </row>
    <row r="3766" spans="1:4" ht="21" customHeight="1" x14ac:dyDescent="0.2">
      <c r="A3766" s="77"/>
      <c r="B3766" s="85"/>
      <c r="C3766" s="78"/>
      <c r="D3766" s="76"/>
    </row>
    <row r="3767" spans="1:4" ht="21" customHeight="1" x14ac:dyDescent="0.2">
      <c r="A3767" s="77"/>
      <c r="B3767" s="85"/>
      <c r="C3767" s="78"/>
      <c r="D3767" s="76"/>
    </row>
    <row r="3768" spans="1:4" ht="21" customHeight="1" x14ac:dyDescent="0.2">
      <c r="A3768" s="77"/>
      <c r="B3768" s="85"/>
      <c r="C3768" s="78"/>
      <c r="D3768" s="76"/>
    </row>
    <row r="3769" spans="1:4" ht="21" customHeight="1" x14ac:dyDescent="0.2">
      <c r="A3769" s="77"/>
      <c r="B3769" s="85"/>
      <c r="C3769" s="78"/>
      <c r="D3769" s="76"/>
    </row>
    <row r="3770" spans="1:4" ht="21" customHeight="1" x14ac:dyDescent="0.2">
      <c r="A3770" s="77"/>
      <c r="B3770" s="85"/>
      <c r="C3770" s="78"/>
      <c r="D3770" s="76"/>
    </row>
    <row r="3771" spans="1:4" ht="21" customHeight="1" x14ac:dyDescent="0.2">
      <c r="A3771" s="77"/>
      <c r="B3771" s="85"/>
      <c r="C3771" s="78"/>
      <c r="D3771" s="76"/>
    </row>
    <row r="3772" spans="1:4" ht="21" customHeight="1" x14ac:dyDescent="0.2">
      <c r="A3772" s="77"/>
      <c r="B3772" s="85"/>
      <c r="C3772" s="78"/>
      <c r="D3772" s="76"/>
    </row>
    <row r="3773" spans="1:4" ht="21" customHeight="1" x14ac:dyDescent="0.2">
      <c r="A3773" s="77"/>
      <c r="B3773" s="85"/>
      <c r="C3773" s="78"/>
      <c r="D3773" s="76"/>
    </row>
    <row r="3774" spans="1:4" ht="21" customHeight="1" x14ac:dyDescent="0.2">
      <c r="A3774" s="77"/>
      <c r="B3774" s="85"/>
      <c r="C3774" s="78"/>
      <c r="D3774" s="76"/>
    </row>
    <row r="3775" spans="1:4" ht="21" customHeight="1" x14ac:dyDescent="0.2">
      <c r="A3775" s="77"/>
      <c r="B3775" s="85"/>
      <c r="C3775" s="78"/>
      <c r="D3775" s="76"/>
    </row>
    <row r="3776" spans="1:4" ht="21" customHeight="1" x14ac:dyDescent="0.2">
      <c r="A3776" s="77"/>
      <c r="B3776" s="85"/>
      <c r="C3776" s="78"/>
      <c r="D3776" s="76"/>
    </row>
    <row r="3777" spans="1:4" ht="21" customHeight="1" x14ac:dyDescent="0.2">
      <c r="A3777" s="77"/>
      <c r="B3777" s="85"/>
      <c r="C3777" s="78"/>
      <c r="D3777" s="76"/>
    </row>
    <row r="3778" spans="1:4" ht="21" customHeight="1" x14ac:dyDescent="0.2">
      <c r="A3778" s="77"/>
      <c r="B3778" s="85"/>
      <c r="C3778" s="78"/>
      <c r="D3778" s="76"/>
    </row>
    <row r="3779" spans="1:4" ht="21" customHeight="1" x14ac:dyDescent="0.2">
      <c r="A3779" s="77"/>
      <c r="B3779" s="85"/>
      <c r="C3779" s="78"/>
      <c r="D3779" s="76"/>
    </row>
    <row r="3780" spans="1:4" ht="21" customHeight="1" x14ac:dyDescent="0.2">
      <c r="A3780" s="77"/>
      <c r="B3780" s="85"/>
      <c r="C3780" s="78"/>
      <c r="D3780" s="76"/>
    </row>
    <row r="3781" spans="1:4" ht="21" customHeight="1" x14ac:dyDescent="0.2">
      <c r="A3781" s="77"/>
      <c r="B3781" s="85"/>
      <c r="C3781" s="78"/>
      <c r="D3781" s="76"/>
    </row>
    <row r="3782" spans="1:4" ht="21" customHeight="1" x14ac:dyDescent="0.2">
      <c r="A3782" s="77"/>
      <c r="B3782" s="85"/>
      <c r="C3782" s="78"/>
      <c r="D3782" s="76"/>
    </row>
    <row r="3783" spans="1:4" ht="21" customHeight="1" x14ac:dyDescent="0.2">
      <c r="A3783" s="77"/>
      <c r="B3783" s="85"/>
      <c r="C3783" s="78"/>
      <c r="D3783" s="76"/>
    </row>
    <row r="3784" spans="1:4" ht="21" customHeight="1" x14ac:dyDescent="0.2">
      <c r="A3784" s="77"/>
      <c r="B3784" s="85"/>
      <c r="C3784" s="78"/>
      <c r="D3784" s="76"/>
    </row>
    <row r="3785" spans="1:4" ht="21" customHeight="1" x14ac:dyDescent="0.2">
      <c r="A3785" s="77"/>
      <c r="B3785" s="85"/>
      <c r="C3785" s="78"/>
      <c r="D3785" s="76"/>
    </row>
    <row r="3786" spans="1:4" ht="21" customHeight="1" x14ac:dyDescent="0.2">
      <c r="A3786" s="77"/>
      <c r="B3786" s="85"/>
      <c r="C3786" s="78"/>
      <c r="D3786" s="76"/>
    </row>
    <row r="3787" spans="1:4" ht="21" customHeight="1" x14ac:dyDescent="0.2">
      <c r="A3787" s="77"/>
      <c r="B3787" s="85"/>
      <c r="C3787" s="78"/>
      <c r="D3787" s="76"/>
    </row>
    <row r="3788" spans="1:4" ht="21" customHeight="1" x14ac:dyDescent="0.2">
      <c r="A3788" s="77"/>
      <c r="B3788" s="85"/>
      <c r="C3788" s="78"/>
      <c r="D3788" s="76"/>
    </row>
    <row r="3789" spans="1:4" ht="21" customHeight="1" x14ac:dyDescent="0.2">
      <c r="A3789" s="77"/>
      <c r="B3789" s="85"/>
      <c r="C3789" s="78"/>
      <c r="D3789" s="76"/>
    </row>
    <row r="3790" spans="1:4" ht="21" customHeight="1" x14ac:dyDescent="0.2">
      <c r="A3790" s="77"/>
      <c r="B3790" s="85"/>
      <c r="C3790" s="78"/>
      <c r="D3790" s="76"/>
    </row>
    <row r="3791" spans="1:4" ht="21" customHeight="1" x14ac:dyDescent="0.2">
      <c r="A3791" s="77"/>
      <c r="B3791" s="85"/>
      <c r="C3791" s="78"/>
      <c r="D3791" s="76"/>
    </row>
    <row r="3792" spans="1:4" ht="21" customHeight="1" x14ac:dyDescent="0.2">
      <c r="A3792" s="77"/>
      <c r="B3792" s="85"/>
      <c r="C3792" s="78"/>
      <c r="D3792" s="76"/>
    </row>
    <row r="3793" spans="1:4" ht="21" customHeight="1" x14ac:dyDescent="0.2">
      <c r="A3793" s="77"/>
      <c r="B3793" s="85"/>
      <c r="C3793" s="78"/>
      <c r="D3793" s="76"/>
    </row>
    <row r="3794" spans="1:4" ht="21" customHeight="1" x14ac:dyDescent="0.2">
      <c r="A3794" s="77"/>
      <c r="B3794" s="85"/>
      <c r="C3794" s="78"/>
      <c r="D3794" s="76"/>
    </row>
    <row r="3795" spans="1:4" ht="21" customHeight="1" x14ac:dyDescent="0.2">
      <c r="A3795" s="77"/>
      <c r="B3795" s="85"/>
      <c r="C3795" s="78"/>
      <c r="D3795" s="76"/>
    </row>
    <row r="3796" spans="1:4" ht="21" customHeight="1" x14ac:dyDescent="0.2">
      <c r="A3796" s="77"/>
      <c r="B3796" s="85"/>
      <c r="C3796" s="78"/>
      <c r="D3796" s="76"/>
    </row>
    <row r="3797" spans="1:4" ht="21" customHeight="1" x14ac:dyDescent="0.2">
      <c r="A3797" s="77"/>
      <c r="B3797" s="85"/>
      <c r="C3797" s="78"/>
      <c r="D3797" s="76"/>
    </row>
    <row r="3798" spans="1:4" ht="21" customHeight="1" x14ac:dyDescent="0.2">
      <c r="A3798" s="77"/>
      <c r="B3798" s="85"/>
      <c r="C3798" s="78"/>
      <c r="D3798" s="76"/>
    </row>
    <row r="3799" spans="1:4" ht="21" customHeight="1" x14ac:dyDescent="0.2">
      <c r="A3799" s="77"/>
      <c r="B3799" s="85"/>
      <c r="C3799" s="78"/>
      <c r="D3799" s="76"/>
    </row>
    <row r="3800" spans="1:4" ht="21" customHeight="1" x14ac:dyDescent="0.2">
      <c r="A3800" s="77"/>
      <c r="B3800" s="85"/>
      <c r="C3800" s="78"/>
      <c r="D3800" s="76"/>
    </row>
    <row r="3801" spans="1:4" ht="21" customHeight="1" x14ac:dyDescent="0.2">
      <c r="A3801" s="77"/>
      <c r="B3801" s="85"/>
      <c r="C3801" s="78"/>
      <c r="D3801" s="76"/>
    </row>
    <row r="3802" spans="1:4" ht="21" customHeight="1" x14ac:dyDescent="0.2">
      <c r="A3802" s="77"/>
      <c r="B3802" s="85"/>
      <c r="C3802" s="78"/>
      <c r="D3802" s="76"/>
    </row>
    <row r="3803" spans="1:4" ht="21" customHeight="1" x14ac:dyDescent="0.2">
      <c r="A3803" s="77"/>
      <c r="B3803" s="85"/>
      <c r="C3803" s="78"/>
      <c r="D3803" s="76"/>
    </row>
    <row r="3804" spans="1:4" ht="21" customHeight="1" x14ac:dyDescent="0.2">
      <c r="A3804" s="77"/>
      <c r="B3804" s="85"/>
      <c r="C3804" s="78"/>
      <c r="D3804" s="76"/>
    </row>
    <row r="3805" spans="1:4" ht="21" customHeight="1" x14ac:dyDescent="0.2">
      <c r="A3805" s="77"/>
      <c r="B3805" s="85"/>
      <c r="C3805" s="78"/>
      <c r="D3805" s="76"/>
    </row>
    <row r="3806" spans="1:4" ht="21" customHeight="1" x14ac:dyDescent="0.2">
      <c r="A3806" s="77"/>
      <c r="B3806" s="85"/>
      <c r="C3806" s="78"/>
      <c r="D3806" s="76"/>
    </row>
    <row r="3807" spans="1:4" ht="21" customHeight="1" x14ac:dyDescent="0.2">
      <c r="A3807" s="77"/>
      <c r="B3807" s="85"/>
      <c r="C3807" s="78"/>
      <c r="D3807" s="76"/>
    </row>
    <row r="3808" spans="1:4" ht="21" customHeight="1" x14ac:dyDescent="0.2">
      <c r="A3808" s="77"/>
      <c r="B3808" s="85"/>
      <c r="C3808" s="78"/>
      <c r="D3808" s="76"/>
    </row>
    <row r="3809" spans="1:4" ht="21" customHeight="1" x14ac:dyDescent="0.2">
      <c r="A3809" s="77"/>
      <c r="B3809" s="85"/>
      <c r="C3809" s="78"/>
      <c r="D3809" s="76"/>
    </row>
    <row r="3810" spans="1:4" ht="21" customHeight="1" x14ac:dyDescent="0.2">
      <c r="A3810" s="77"/>
      <c r="B3810" s="85"/>
      <c r="C3810" s="78"/>
      <c r="D3810" s="76"/>
    </row>
    <row r="3811" spans="1:4" ht="21" customHeight="1" x14ac:dyDescent="0.2">
      <c r="A3811" s="77"/>
      <c r="B3811" s="85"/>
      <c r="C3811" s="78"/>
      <c r="D3811" s="76"/>
    </row>
    <row r="3812" spans="1:4" ht="21" customHeight="1" x14ac:dyDescent="0.2">
      <c r="A3812" s="77"/>
      <c r="B3812" s="85"/>
      <c r="C3812" s="78"/>
      <c r="D3812" s="76"/>
    </row>
    <row r="3813" spans="1:4" ht="21" customHeight="1" x14ac:dyDescent="0.2">
      <c r="A3813" s="77"/>
      <c r="B3813" s="85"/>
      <c r="C3813" s="78"/>
      <c r="D3813" s="76"/>
    </row>
    <row r="3814" spans="1:4" ht="21" customHeight="1" x14ac:dyDescent="0.2">
      <c r="A3814" s="77"/>
      <c r="B3814" s="85"/>
      <c r="C3814" s="78"/>
      <c r="D3814" s="76"/>
    </row>
    <row r="3815" spans="1:4" ht="21" customHeight="1" x14ac:dyDescent="0.2">
      <c r="A3815" s="77"/>
      <c r="B3815" s="85"/>
      <c r="C3815" s="78"/>
      <c r="D3815" s="76"/>
    </row>
    <row r="3816" spans="1:4" ht="21" customHeight="1" x14ac:dyDescent="0.2">
      <c r="A3816" s="77"/>
      <c r="B3816" s="85"/>
      <c r="C3816" s="78"/>
      <c r="D3816" s="76"/>
    </row>
    <row r="3817" spans="1:4" ht="21" customHeight="1" x14ac:dyDescent="0.2">
      <c r="A3817" s="77"/>
      <c r="B3817" s="85"/>
      <c r="C3817" s="78"/>
      <c r="D3817" s="76"/>
    </row>
    <row r="3818" spans="1:4" ht="21" customHeight="1" x14ac:dyDescent="0.2">
      <c r="A3818" s="77"/>
      <c r="B3818" s="85"/>
      <c r="C3818" s="78"/>
      <c r="D3818" s="76"/>
    </row>
    <row r="3819" spans="1:4" ht="21" customHeight="1" x14ac:dyDescent="0.2">
      <c r="A3819" s="77"/>
      <c r="B3819" s="85"/>
      <c r="C3819" s="78"/>
      <c r="D3819" s="76"/>
    </row>
    <row r="3820" spans="1:4" ht="21" customHeight="1" x14ac:dyDescent="0.2">
      <c r="A3820" s="77"/>
      <c r="B3820" s="85"/>
      <c r="C3820" s="78"/>
      <c r="D3820" s="76"/>
    </row>
    <row r="3821" spans="1:4" ht="21" customHeight="1" x14ac:dyDescent="0.2">
      <c r="A3821" s="77"/>
      <c r="B3821" s="85"/>
      <c r="C3821" s="78"/>
      <c r="D3821" s="76"/>
    </row>
    <row r="3822" spans="1:4" ht="21" customHeight="1" x14ac:dyDescent="0.2">
      <c r="A3822" s="77"/>
      <c r="B3822" s="85"/>
      <c r="C3822" s="78"/>
      <c r="D3822" s="76"/>
    </row>
    <row r="3823" spans="1:4" ht="21" customHeight="1" x14ac:dyDescent="0.2">
      <c r="A3823" s="77"/>
      <c r="B3823" s="85"/>
      <c r="C3823" s="78"/>
      <c r="D3823" s="76"/>
    </row>
    <row r="3824" spans="1:4" ht="21" customHeight="1" x14ac:dyDescent="0.2">
      <c r="A3824" s="77"/>
      <c r="B3824" s="85"/>
      <c r="C3824" s="78"/>
      <c r="D3824" s="76"/>
    </row>
    <row r="3825" spans="1:4" ht="21" customHeight="1" x14ac:dyDescent="0.2">
      <c r="A3825" s="77"/>
      <c r="B3825" s="85"/>
      <c r="C3825" s="78"/>
      <c r="D3825" s="76"/>
    </row>
    <row r="3826" spans="1:4" ht="21" customHeight="1" x14ac:dyDescent="0.2">
      <c r="A3826" s="77"/>
      <c r="B3826" s="85"/>
      <c r="C3826" s="78"/>
      <c r="D3826" s="76"/>
    </row>
    <row r="3827" spans="1:4" ht="21" customHeight="1" x14ac:dyDescent="0.2">
      <c r="A3827" s="77"/>
      <c r="B3827" s="85"/>
      <c r="C3827" s="78"/>
      <c r="D3827" s="76"/>
    </row>
    <row r="3828" spans="1:4" ht="21" customHeight="1" x14ac:dyDescent="0.2">
      <c r="A3828" s="77"/>
      <c r="B3828" s="85"/>
      <c r="C3828" s="78"/>
      <c r="D3828" s="76"/>
    </row>
    <row r="3829" spans="1:4" ht="21" customHeight="1" x14ac:dyDescent="0.2">
      <c r="A3829" s="77"/>
      <c r="B3829" s="85"/>
      <c r="C3829" s="78"/>
      <c r="D3829" s="76"/>
    </row>
    <row r="3830" spans="1:4" ht="21" customHeight="1" x14ac:dyDescent="0.2">
      <c r="A3830" s="77"/>
      <c r="B3830" s="85"/>
      <c r="C3830" s="78"/>
      <c r="D3830" s="76"/>
    </row>
    <row r="3831" spans="1:4" ht="21" customHeight="1" x14ac:dyDescent="0.2">
      <c r="A3831" s="77"/>
      <c r="B3831" s="85"/>
      <c r="C3831" s="78"/>
      <c r="D3831" s="76"/>
    </row>
    <row r="3832" spans="1:4" ht="21" customHeight="1" x14ac:dyDescent="0.2">
      <c r="A3832" s="77"/>
      <c r="B3832" s="85"/>
      <c r="C3832" s="78"/>
      <c r="D3832" s="76"/>
    </row>
    <row r="3833" spans="1:4" ht="21" customHeight="1" x14ac:dyDescent="0.2">
      <c r="A3833" s="77"/>
      <c r="B3833" s="85"/>
      <c r="C3833" s="78"/>
      <c r="D3833" s="76"/>
    </row>
    <row r="3834" spans="1:4" ht="21" customHeight="1" x14ac:dyDescent="0.2">
      <c r="A3834" s="77"/>
      <c r="B3834" s="85"/>
      <c r="C3834" s="78"/>
      <c r="D3834" s="76"/>
    </row>
    <row r="3835" spans="1:4" ht="21" customHeight="1" x14ac:dyDescent="0.2">
      <c r="A3835" s="77"/>
      <c r="B3835" s="85"/>
      <c r="C3835" s="78"/>
      <c r="D3835" s="76"/>
    </row>
    <row r="3836" spans="1:4" ht="21" customHeight="1" x14ac:dyDescent="0.2">
      <c r="A3836" s="77"/>
      <c r="B3836" s="85"/>
      <c r="C3836" s="78"/>
      <c r="D3836" s="76"/>
    </row>
    <row r="3837" spans="1:4" ht="21" customHeight="1" x14ac:dyDescent="0.2">
      <c r="A3837" s="77"/>
      <c r="B3837" s="85"/>
      <c r="C3837" s="78"/>
      <c r="D3837" s="76"/>
    </row>
    <row r="3838" spans="1:4" ht="21" customHeight="1" x14ac:dyDescent="0.2">
      <c r="A3838" s="77"/>
      <c r="B3838" s="85"/>
      <c r="C3838" s="78"/>
      <c r="D3838" s="76"/>
    </row>
    <row r="3839" spans="1:4" ht="21" customHeight="1" x14ac:dyDescent="0.2">
      <c r="A3839" s="77"/>
      <c r="B3839" s="85"/>
      <c r="C3839" s="78"/>
      <c r="D3839" s="76"/>
    </row>
    <row r="3840" spans="1:4" ht="21" customHeight="1" x14ac:dyDescent="0.2">
      <c r="A3840" s="77"/>
      <c r="B3840" s="85"/>
      <c r="C3840" s="78"/>
      <c r="D3840" s="76"/>
    </row>
    <row r="3841" spans="1:4" ht="21" customHeight="1" x14ac:dyDescent="0.2">
      <c r="A3841" s="77"/>
      <c r="B3841" s="85"/>
      <c r="C3841" s="78"/>
      <c r="D3841" s="76"/>
    </row>
    <row r="3842" spans="1:4" ht="21" customHeight="1" x14ac:dyDescent="0.2">
      <c r="A3842" s="77"/>
      <c r="B3842" s="85"/>
      <c r="C3842" s="78"/>
      <c r="D3842" s="76"/>
    </row>
    <row r="3843" spans="1:4" ht="21" customHeight="1" x14ac:dyDescent="0.2">
      <c r="A3843" s="77"/>
      <c r="B3843" s="85"/>
      <c r="C3843" s="78"/>
      <c r="D3843" s="76"/>
    </row>
    <row r="3844" spans="1:4" ht="21" customHeight="1" x14ac:dyDescent="0.2">
      <c r="A3844" s="77"/>
      <c r="B3844" s="85"/>
      <c r="C3844" s="78"/>
      <c r="D3844" s="76"/>
    </row>
    <row r="3845" spans="1:4" ht="21" customHeight="1" x14ac:dyDescent="0.2">
      <c r="A3845" s="77"/>
      <c r="B3845" s="85"/>
      <c r="C3845" s="78"/>
      <c r="D3845" s="76"/>
    </row>
    <row r="3846" spans="1:4" ht="21" customHeight="1" x14ac:dyDescent="0.2">
      <c r="A3846" s="77"/>
      <c r="B3846" s="85"/>
      <c r="C3846" s="78"/>
      <c r="D3846" s="76"/>
    </row>
    <row r="3847" spans="1:4" ht="21" customHeight="1" x14ac:dyDescent="0.2">
      <c r="A3847" s="77"/>
      <c r="B3847" s="85"/>
      <c r="C3847" s="78"/>
      <c r="D3847" s="76"/>
    </row>
    <row r="3848" spans="1:4" ht="21" customHeight="1" x14ac:dyDescent="0.2">
      <c r="A3848" s="77"/>
      <c r="B3848" s="85"/>
      <c r="C3848" s="78"/>
      <c r="D3848" s="76"/>
    </row>
    <row r="3849" spans="1:4" ht="21" customHeight="1" x14ac:dyDescent="0.2">
      <c r="A3849" s="77"/>
      <c r="B3849" s="85"/>
      <c r="C3849" s="78"/>
      <c r="D3849" s="76"/>
    </row>
    <row r="3850" spans="1:4" ht="21" customHeight="1" x14ac:dyDescent="0.2">
      <c r="A3850" s="77"/>
      <c r="B3850" s="85"/>
      <c r="C3850" s="78"/>
      <c r="D3850" s="76"/>
    </row>
    <row r="3851" spans="1:4" ht="21" customHeight="1" x14ac:dyDescent="0.2">
      <c r="A3851" s="77"/>
      <c r="B3851" s="85"/>
      <c r="C3851" s="78"/>
      <c r="D3851" s="76"/>
    </row>
    <row r="3852" spans="1:4" ht="21" customHeight="1" x14ac:dyDescent="0.2">
      <c r="A3852" s="77"/>
      <c r="B3852" s="85"/>
      <c r="C3852" s="78"/>
      <c r="D3852" s="76"/>
    </row>
    <row r="3853" spans="1:4" ht="21" customHeight="1" x14ac:dyDescent="0.2">
      <c r="A3853" s="77"/>
      <c r="B3853" s="85"/>
      <c r="C3853" s="78"/>
      <c r="D3853" s="76"/>
    </row>
    <row r="3854" spans="1:4" ht="21" customHeight="1" x14ac:dyDescent="0.2">
      <c r="A3854" s="77"/>
      <c r="B3854" s="85"/>
      <c r="C3854" s="78"/>
      <c r="D3854" s="76"/>
    </row>
    <row r="3855" spans="1:4" ht="21" customHeight="1" x14ac:dyDescent="0.2">
      <c r="A3855" s="77"/>
      <c r="B3855" s="85"/>
      <c r="C3855" s="78"/>
      <c r="D3855" s="76"/>
    </row>
    <row r="3856" spans="1:4" ht="21" customHeight="1" x14ac:dyDescent="0.2">
      <c r="A3856" s="77"/>
      <c r="B3856" s="85"/>
      <c r="C3856" s="78"/>
      <c r="D3856" s="76"/>
    </row>
    <row r="3857" spans="1:4" ht="21" customHeight="1" x14ac:dyDescent="0.2">
      <c r="A3857" s="77"/>
      <c r="B3857" s="85"/>
      <c r="C3857" s="78"/>
      <c r="D3857" s="76"/>
    </row>
    <row r="3858" spans="1:4" ht="21" customHeight="1" x14ac:dyDescent="0.2">
      <c r="A3858" s="77"/>
      <c r="B3858" s="85"/>
      <c r="C3858" s="78"/>
      <c r="D3858" s="76"/>
    </row>
    <row r="3859" spans="1:4" ht="21" customHeight="1" x14ac:dyDescent="0.2">
      <c r="A3859" s="77"/>
      <c r="B3859" s="85"/>
      <c r="C3859" s="78"/>
      <c r="D3859" s="76"/>
    </row>
    <row r="3860" spans="1:4" ht="21" customHeight="1" x14ac:dyDescent="0.2">
      <c r="A3860" s="77"/>
      <c r="B3860" s="85"/>
      <c r="C3860" s="78"/>
      <c r="D3860" s="76"/>
    </row>
    <row r="3861" spans="1:4" ht="21" customHeight="1" x14ac:dyDescent="0.2">
      <c r="A3861" s="77"/>
      <c r="B3861" s="85"/>
      <c r="C3861" s="78"/>
      <c r="D3861" s="76"/>
    </row>
    <row r="3862" spans="1:4" ht="21" customHeight="1" x14ac:dyDescent="0.2">
      <c r="A3862" s="77"/>
      <c r="B3862" s="85"/>
      <c r="C3862" s="78"/>
      <c r="D3862" s="76"/>
    </row>
    <row r="3863" spans="1:4" ht="21" customHeight="1" x14ac:dyDescent="0.2">
      <c r="A3863" s="77"/>
      <c r="B3863" s="85"/>
      <c r="C3863" s="78"/>
      <c r="D3863" s="76"/>
    </row>
    <row r="3864" spans="1:4" ht="21" customHeight="1" x14ac:dyDescent="0.2">
      <c r="A3864" s="77"/>
      <c r="B3864" s="85"/>
      <c r="C3864" s="78"/>
      <c r="D3864" s="76"/>
    </row>
    <row r="3865" spans="1:4" ht="21" customHeight="1" x14ac:dyDescent="0.2">
      <c r="A3865" s="77"/>
      <c r="B3865" s="85"/>
      <c r="C3865" s="78"/>
      <c r="D3865" s="76"/>
    </row>
    <row r="3866" spans="1:4" ht="21" customHeight="1" x14ac:dyDescent="0.2">
      <c r="A3866" s="77"/>
      <c r="B3866" s="85"/>
      <c r="C3866" s="78"/>
      <c r="D3866" s="76"/>
    </row>
    <row r="3867" spans="1:4" ht="21" customHeight="1" x14ac:dyDescent="0.2">
      <c r="A3867" s="77"/>
      <c r="B3867" s="85"/>
      <c r="C3867" s="78"/>
      <c r="D3867" s="76"/>
    </row>
    <row r="3868" spans="1:4" ht="21" customHeight="1" x14ac:dyDescent="0.2">
      <c r="A3868" s="77"/>
      <c r="B3868" s="85"/>
      <c r="C3868" s="78"/>
      <c r="D3868" s="76"/>
    </row>
    <row r="3869" spans="1:4" ht="21" customHeight="1" x14ac:dyDescent="0.2">
      <c r="A3869" s="77"/>
      <c r="B3869" s="85"/>
      <c r="C3869" s="78"/>
      <c r="D3869" s="76"/>
    </row>
    <row r="3870" spans="1:4" ht="21" customHeight="1" x14ac:dyDescent="0.2">
      <c r="A3870" s="77"/>
      <c r="B3870" s="85"/>
      <c r="C3870" s="78"/>
      <c r="D3870" s="76"/>
    </row>
    <row r="3871" spans="1:4" ht="21" customHeight="1" x14ac:dyDescent="0.2">
      <c r="A3871" s="77"/>
      <c r="B3871" s="85"/>
      <c r="C3871" s="78"/>
      <c r="D3871" s="76"/>
    </row>
    <row r="3872" spans="1:4" ht="21" customHeight="1" x14ac:dyDescent="0.2">
      <c r="A3872" s="77"/>
      <c r="B3872" s="85"/>
      <c r="C3872" s="78"/>
      <c r="D3872" s="76"/>
    </row>
    <row r="3873" spans="1:4" ht="21" customHeight="1" x14ac:dyDescent="0.2">
      <c r="A3873" s="77"/>
      <c r="B3873" s="85"/>
      <c r="C3873" s="78"/>
      <c r="D3873" s="76"/>
    </row>
    <row r="3874" spans="1:4" ht="21" customHeight="1" x14ac:dyDescent="0.2">
      <c r="A3874" s="77"/>
      <c r="B3874" s="85"/>
      <c r="C3874" s="78"/>
      <c r="D3874" s="76"/>
    </row>
    <row r="3875" spans="1:4" ht="21" customHeight="1" x14ac:dyDescent="0.2">
      <c r="A3875" s="77"/>
      <c r="B3875" s="85"/>
      <c r="C3875" s="78"/>
      <c r="D3875" s="76"/>
    </row>
    <row r="3876" spans="1:4" ht="21" customHeight="1" x14ac:dyDescent="0.2">
      <c r="A3876" s="77"/>
      <c r="B3876" s="85"/>
      <c r="C3876" s="78"/>
      <c r="D3876" s="76"/>
    </row>
    <row r="3877" spans="1:4" ht="21" customHeight="1" x14ac:dyDescent="0.2">
      <c r="A3877" s="77"/>
      <c r="B3877" s="85"/>
      <c r="C3877" s="78"/>
      <c r="D3877" s="76"/>
    </row>
    <row r="3878" spans="1:4" ht="21" customHeight="1" x14ac:dyDescent="0.2">
      <c r="A3878" s="77"/>
      <c r="B3878" s="85"/>
      <c r="C3878" s="78"/>
      <c r="D3878" s="76"/>
    </row>
    <row r="3879" spans="1:4" ht="21" customHeight="1" x14ac:dyDescent="0.2">
      <c r="A3879" s="77"/>
      <c r="B3879" s="85"/>
      <c r="C3879" s="78"/>
      <c r="D3879" s="76"/>
    </row>
    <row r="3880" spans="1:4" ht="21" customHeight="1" x14ac:dyDescent="0.2">
      <c r="A3880" s="77"/>
      <c r="B3880" s="85"/>
      <c r="C3880" s="78"/>
      <c r="D3880" s="76"/>
    </row>
    <row r="3881" spans="1:4" ht="21" customHeight="1" x14ac:dyDescent="0.2">
      <c r="A3881" s="77"/>
      <c r="B3881" s="85"/>
      <c r="C3881" s="78"/>
      <c r="D3881" s="76"/>
    </row>
    <row r="3882" spans="1:4" ht="21" customHeight="1" x14ac:dyDescent="0.2">
      <c r="A3882" s="77"/>
      <c r="B3882" s="85"/>
      <c r="C3882" s="78"/>
      <c r="D3882" s="76"/>
    </row>
    <row r="3883" spans="1:4" ht="21" customHeight="1" x14ac:dyDescent="0.2">
      <c r="A3883" s="77"/>
      <c r="B3883" s="85"/>
      <c r="C3883" s="78"/>
      <c r="D3883" s="76"/>
    </row>
    <row r="3884" spans="1:4" ht="21" customHeight="1" x14ac:dyDescent="0.2">
      <c r="A3884" s="77"/>
      <c r="B3884" s="85"/>
      <c r="C3884" s="78"/>
      <c r="D3884" s="76"/>
    </row>
    <row r="3885" spans="1:4" ht="21" customHeight="1" x14ac:dyDescent="0.2">
      <c r="A3885" s="77"/>
      <c r="B3885" s="85"/>
      <c r="C3885" s="78"/>
      <c r="D3885" s="76"/>
    </row>
    <row r="3886" spans="1:4" ht="21" customHeight="1" x14ac:dyDescent="0.2">
      <c r="A3886" s="77"/>
      <c r="B3886" s="85"/>
      <c r="C3886" s="78"/>
      <c r="D3886" s="76"/>
    </row>
    <row r="3887" spans="1:4" ht="21" customHeight="1" x14ac:dyDescent="0.2">
      <c r="A3887" s="77"/>
      <c r="B3887" s="85"/>
      <c r="C3887" s="78"/>
      <c r="D3887" s="76"/>
    </row>
    <row r="3888" spans="1:4" ht="21" customHeight="1" x14ac:dyDescent="0.2">
      <c r="A3888" s="77"/>
      <c r="B3888" s="85"/>
      <c r="C3888" s="78"/>
      <c r="D3888" s="76"/>
    </row>
    <row r="3889" spans="1:4" ht="21" customHeight="1" x14ac:dyDescent="0.2">
      <c r="A3889" s="77"/>
      <c r="B3889" s="85"/>
      <c r="C3889" s="78"/>
      <c r="D3889" s="76"/>
    </row>
    <row r="3890" spans="1:4" ht="21" customHeight="1" x14ac:dyDescent="0.2">
      <c r="A3890" s="77"/>
      <c r="B3890" s="85"/>
      <c r="C3890" s="78"/>
      <c r="D3890" s="76"/>
    </row>
    <row r="3891" spans="1:4" ht="21" customHeight="1" x14ac:dyDescent="0.2">
      <c r="A3891" s="77"/>
      <c r="B3891" s="85"/>
      <c r="C3891" s="78"/>
      <c r="D3891" s="76"/>
    </row>
    <row r="3892" spans="1:4" ht="21" customHeight="1" x14ac:dyDescent="0.2">
      <c r="A3892" s="77"/>
      <c r="B3892" s="85"/>
      <c r="C3892" s="78"/>
      <c r="D3892" s="76"/>
    </row>
    <row r="3893" spans="1:4" ht="21" customHeight="1" x14ac:dyDescent="0.2">
      <c r="A3893" s="77"/>
      <c r="B3893" s="85"/>
      <c r="C3893" s="78"/>
      <c r="D3893" s="76"/>
    </row>
    <row r="3894" spans="1:4" ht="21" customHeight="1" x14ac:dyDescent="0.2">
      <c r="A3894" s="77"/>
      <c r="B3894" s="85"/>
      <c r="C3894" s="78"/>
      <c r="D3894" s="76"/>
    </row>
    <row r="3895" spans="1:4" ht="21" customHeight="1" x14ac:dyDescent="0.2">
      <c r="A3895" s="77"/>
      <c r="B3895" s="85"/>
      <c r="C3895" s="78"/>
      <c r="D3895" s="76"/>
    </row>
    <row r="3896" spans="1:4" ht="21" customHeight="1" x14ac:dyDescent="0.2">
      <c r="A3896" s="77"/>
      <c r="B3896" s="85"/>
      <c r="C3896" s="78"/>
      <c r="D3896" s="76"/>
    </row>
    <row r="3897" spans="1:4" ht="21" customHeight="1" x14ac:dyDescent="0.2">
      <c r="A3897" s="77"/>
      <c r="B3897" s="85"/>
      <c r="C3897" s="78"/>
      <c r="D3897" s="76"/>
    </row>
    <row r="3898" spans="1:4" ht="21" customHeight="1" x14ac:dyDescent="0.2">
      <c r="A3898" s="77"/>
      <c r="B3898" s="85"/>
      <c r="C3898" s="78"/>
      <c r="D3898" s="76"/>
    </row>
    <row r="3899" spans="1:4" ht="21" customHeight="1" x14ac:dyDescent="0.2">
      <c r="A3899" s="77"/>
      <c r="B3899" s="85"/>
      <c r="C3899" s="78"/>
      <c r="D3899" s="76"/>
    </row>
    <row r="3900" spans="1:4" ht="21" customHeight="1" x14ac:dyDescent="0.2">
      <c r="A3900" s="77"/>
      <c r="B3900" s="85"/>
      <c r="C3900" s="78"/>
      <c r="D3900" s="76"/>
    </row>
    <row r="3901" spans="1:4" ht="21" customHeight="1" x14ac:dyDescent="0.2">
      <c r="A3901" s="77"/>
      <c r="B3901" s="85"/>
      <c r="C3901" s="78"/>
      <c r="D3901" s="76"/>
    </row>
    <row r="3902" spans="1:4" ht="21" customHeight="1" x14ac:dyDescent="0.2">
      <c r="A3902" s="77"/>
      <c r="B3902" s="85"/>
      <c r="C3902" s="78"/>
      <c r="D3902" s="76"/>
    </row>
    <row r="3903" spans="1:4" ht="21" customHeight="1" x14ac:dyDescent="0.2">
      <c r="A3903" s="77"/>
      <c r="B3903" s="85"/>
      <c r="C3903" s="78"/>
      <c r="D3903" s="76"/>
    </row>
    <row r="3904" spans="1:4" ht="21" customHeight="1" x14ac:dyDescent="0.2">
      <c r="A3904" s="77"/>
      <c r="B3904" s="85"/>
      <c r="C3904" s="78"/>
      <c r="D3904" s="76"/>
    </row>
    <row r="3905" spans="1:4" ht="21" customHeight="1" x14ac:dyDescent="0.2">
      <c r="A3905" s="77"/>
      <c r="B3905" s="85"/>
      <c r="C3905" s="78"/>
      <c r="D3905" s="76"/>
    </row>
    <row r="3906" spans="1:4" ht="21" customHeight="1" x14ac:dyDescent="0.2">
      <c r="A3906" s="77"/>
      <c r="B3906" s="85"/>
      <c r="C3906" s="78"/>
      <c r="D3906" s="76"/>
    </row>
    <row r="3907" spans="1:4" ht="21" customHeight="1" x14ac:dyDescent="0.2">
      <c r="A3907" s="77"/>
      <c r="B3907" s="85"/>
      <c r="C3907" s="78"/>
      <c r="D3907" s="76"/>
    </row>
    <row r="3908" spans="1:4" ht="21" customHeight="1" x14ac:dyDescent="0.2">
      <c r="A3908" s="77"/>
      <c r="B3908" s="85"/>
      <c r="C3908" s="78"/>
      <c r="D3908" s="76"/>
    </row>
    <row r="3909" spans="1:4" ht="21" customHeight="1" x14ac:dyDescent="0.2">
      <c r="A3909" s="77"/>
      <c r="B3909" s="85"/>
      <c r="C3909" s="78"/>
      <c r="D3909" s="76"/>
    </row>
    <row r="3910" spans="1:4" ht="21" customHeight="1" x14ac:dyDescent="0.2">
      <c r="A3910" s="77"/>
      <c r="B3910" s="85"/>
      <c r="C3910" s="78"/>
      <c r="D3910" s="76"/>
    </row>
    <row r="3911" spans="1:4" ht="21" customHeight="1" x14ac:dyDescent="0.2">
      <c r="A3911" s="77"/>
      <c r="B3911" s="85"/>
      <c r="C3911" s="78"/>
      <c r="D3911" s="76"/>
    </row>
    <row r="3912" spans="1:4" ht="21" customHeight="1" x14ac:dyDescent="0.2">
      <c r="A3912" s="77"/>
      <c r="B3912" s="85"/>
      <c r="C3912" s="78"/>
      <c r="D3912" s="76"/>
    </row>
    <row r="3913" spans="1:4" ht="21" customHeight="1" x14ac:dyDescent="0.2">
      <c r="A3913" s="77"/>
      <c r="B3913" s="85"/>
      <c r="C3913" s="78"/>
      <c r="D3913" s="76"/>
    </row>
    <row r="3914" spans="1:4" ht="21" customHeight="1" x14ac:dyDescent="0.2">
      <c r="A3914" s="77"/>
      <c r="B3914" s="85"/>
      <c r="C3914" s="78"/>
      <c r="D3914" s="76"/>
    </row>
    <row r="3915" spans="1:4" ht="21" customHeight="1" x14ac:dyDescent="0.2">
      <c r="A3915" s="77"/>
      <c r="B3915" s="85"/>
      <c r="C3915" s="78"/>
      <c r="D3915" s="76"/>
    </row>
    <row r="3916" spans="1:4" ht="21" customHeight="1" x14ac:dyDescent="0.2">
      <c r="A3916" s="77"/>
      <c r="B3916" s="85"/>
      <c r="C3916" s="78"/>
      <c r="D3916" s="76"/>
    </row>
    <row r="3917" spans="1:4" ht="21" customHeight="1" x14ac:dyDescent="0.2">
      <c r="A3917" s="77"/>
      <c r="B3917" s="85"/>
      <c r="C3917" s="78"/>
      <c r="D3917" s="76"/>
    </row>
    <row r="3918" spans="1:4" ht="21" customHeight="1" x14ac:dyDescent="0.2">
      <c r="A3918" s="77"/>
      <c r="B3918" s="85"/>
      <c r="C3918" s="78"/>
      <c r="D3918" s="76"/>
    </row>
    <row r="3919" spans="1:4" ht="21" customHeight="1" x14ac:dyDescent="0.2">
      <c r="A3919" s="77"/>
      <c r="B3919" s="85"/>
      <c r="C3919" s="78"/>
      <c r="D3919" s="76"/>
    </row>
    <row r="3920" spans="1:4" ht="21" customHeight="1" x14ac:dyDescent="0.2">
      <c r="A3920" s="77"/>
      <c r="B3920" s="85"/>
      <c r="C3920" s="78"/>
      <c r="D3920" s="76"/>
    </row>
    <row r="3921" spans="1:4" ht="21" customHeight="1" x14ac:dyDescent="0.2">
      <c r="A3921" s="77"/>
      <c r="B3921" s="85"/>
      <c r="C3921" s="78"/>
      <c r="D3921" s="76"/>
    </row>
    <row r="3922" spans="1:4" ht="21" customHeight="1" x14ac:dyDescent="0.2">
      <c r="A3922" s="77"/>
      <c r="B3922" s="85"/>
      <c r="C3922" s="78"/>
      <c r="D3922" s="76"/>
    </row>
    <row r="3923" spans="1:4" ht="21" customHeight="1" x14ac:dyDescent="0.2">
      <c r="A3923" s="77"/>
      <c r="B3923" s="85"/>
      <c r="C3923" s="78"/>
      <c r="D3923" s="76"/>
    </row>
    <row r="3924" spans="1:4" ht="21" customHeight="1" x14ac:dyDescent="0.2">
      <c r="A3924" s="77"/>
      <c r="B3924" s="85"/>
      <c r="C3924" s="78"/>
      <c r="D3924" s="76"/>
    </row>
    <row r="3925" spans="1:4" ht="21" customHeight="1" x14ac:dyDescent="0.2">
      <c r="A3925" s="77"/>
      <c r="B3925" s="85"/>
      <c r="C3925" s="78"/>
      <c r="D3925" s="76"/>
    </row>
    <row r="3926" spans="1:4" ht="21" customHeight="1" x14ac:dyDescent="0.2">
      <c r="A3926" s="77"/>
      <c r="B3926" s="85"/>
      <c r="C3926" s="78"/>
      <c r="D3926" s="76"/>
    </row>
    <row r="3927" spans="1:4" ht="21" customHeight="1" x14ac:dyDescent="0.2">
      <c r="A3927" s="77"/>
      <c r="B3927" s="85"/>
      <c r="C3927" s="78"/>
      <c r="D3927" s="76"/>
    </row>
    <row r="3928" spans="1:4" ht="21" customHeight="1" x14ac:dyDescent="0.2">
      <c r="A3928" s="77"/>
      <c r="B3928" s="85"/>
      <c r="C3928" s="78"/>
      <c r="D3928" s="76"/>
    </row>
    <row r="3929" spans="1:4" ht="21" customHeight="1" x14ac:dyDescent="0.2">
      <c r="A3929" s="77"/>
      <c r="B3929" s="85"/>
      <c r="C3929" s="78"/>
      <c r="D3929" s="76"/>
    </row>
    <row r="3930" spans="1:4" ht="21" customHeight="1" x14ac:dyDescent="0.2">
      <c r="A3930" s="77"/>
      <c r="B3930" s="85"/>
      <c r="C3930" s="78"/>
      <c r="D3930" s="76"/>
    </row>
    <row r="3931" spans="1:4" ht="21" customHeight="1" x14ac:dyDescent="0.2">
      <c r="A3931" s="77"/>
      <c r="B3931" s="85"/>
      <c r="C3931" s="78"/>
      <c r="D3931" s="76"/>
    </row>
    <row r="3932" spans="1:4" ht="21" customHeight="1" x14ac:dyDescent="0.2">
      <c r="A3932" s="77"/>
      <c r="B3932" s="85"/>
      <c r="C3932" s="78"/>
      <c r="D3932" s="76"/>
    </row>
    <row r="3933" spans="1:4" ht="21" customHeight="1" x14ac:dyDescent="0.2">
      <c r="A3933" s="77"/>
      <c r="B3933" s="85"/>
      <c r="C3933" s="78"/>
      <c r="D3933" s="76"/>
    </row>
    <row r="3934" spans="1:4" ht="21" customHeight="1" x14ac:dyDescent="0.2">
      <c r="A3934" s="77"/>
      <c r="B3934" s="85"/>
      <c r="C3934" s="78"/>
      <c r="D3934" s="76"/>
    </row>
    <row r="3935" spans="1:4" ht="21" customHeight="1" x14ac:dyDescent="0.2">
      <c r="A3935" s="77"/>
      <c r="B3935" s="85"/>
      <c r="C3935" s="78"/>
      <c r="D3935" s="76"/>
    </row>
    <row r="3936" spans="1:4" ht="21" customHeight="1" x14ac:dyDescent="0.2">
      <c r="A3936" s="77"/>
      <c r="B3936" s="85"/>
      <c r="C3936" s="78"/>
      <c r="D3936" s="76"/>
    </row>
    <row r="3937" spans="1:4" ht="21" customHeight="1" x14ac:dyDescent="0.2">
      <c r="A3937" s="77"/>
      <c r="B3937" s="85"/>
      <c r="C3937" s="78"/>
      <c r="D3937" s="76"/>
    </row>
    <row r="3938" spans="1:4" ht="21" customHeight="1" x14ac:dyDescent="0.2">
      <c r="A3938" s="77"/>
      <c r="B3938" s="85"/>
      <c r="C3938" s="78"/>
      <c r="D3938" s="76"/>
    </row>
    <row r="3939" spans="1:4" ht="21" customHeight="1" x14ac:dyDescent="0.2">
      <c r="A3939" s="77"/>
      <c r="B3939" s="85"/>
      <c r="C3939" s="78"/>
      <c r="D3939" s="76"/>
    </row>
    <row r="3940" spans="1:4" ht="21" customHeight="1" x14ac:dyDescent="0.2">
      <c r="A3940" s="77"/>
      <c r="B3940" s="85"/>
      <c r="C3940" s="78"/>
      <c r="D3940" s="76"/>
    </row>
    <row r="3941" spans="1:4" ht="21" customHeight="1" x14ac:dyDescent="0.2">
      <c r="A3941" s="77"/>
      <c r="B3941" s="85"/>
      <c r="C3941" s="78"/>
      <c r="D3941" s="76"/>
    </row>
    <row r="3942" spans="1:4" ht="21" customHeight="1" x14ac:dyDescent="0.2">
      <c r="A3942" s="77"/>
      <c r="B3942" s="85"/>
      <c r="C3942" s="78"/>
      <c r="D3942" s="76"/>
    </row>
    <row r="3943" spans="1:4" ht="21" customHeight="1" x14ac:dyDescent="0.2">
      <c r="A3943" s="77"/>
      <c r="B3943" s="85"/>
      <c r="C3943" s="78"/>
      <c r="D3943" s="76"/>
    </row>
    <row r="3944" spans="1:4" ht="21" customHeight="1" x14ac:dyDescent="0.2">
      <c r="A3944" s="77"/>
      <c r="B3944" s="85"/>
      <c r="C3944" s="78"/>
      <c r="D3944" s="76"/>
    </row>
    <row r="3945" spans="1:4" ht="21" customHeight="1" x14ac:dyDescent="0.2">
      <c r="A3945" s="77"/>
      <c r="B3945" s="85"/>
      <c r="C3945" s="78"/>
      <c r="D3945" s="76"/>
    </row>
    <row r="3946" spans="1:4" ht="21" customHeight="1" x14ac:dyDescent="0.2">
      <c r="A3946" s="77"/>
      <c r="B3946" s="85"/>
      <c r="C3946" s="78"/>
      <c r="D3946" s="76"/>
    </row>
    <row r="3947" spans="1:4" ht="21" customHeight="1" x14ac:dyDescent="0.2">
      <c r="A3947" s="77"/>
      <c r="B3947" s="85"/>
      <c r="C3947" s="78"/>
      <c r="D3947" s="76"/>
    </row>
    <row r="3948" spans="1:4" ht="21" customHeight="1" x14ac:dyDescent="0.2">
      <c r="A3948" s="77"/>
      <c r="B3948" s="85"/>
      <c r="C3948" s="78"/>
      <c r="D3948" s="76"/>
    </row>
    <row r="3949" spans="1:4" ht="21" customHeight="1" x14ac:dyDescent="0.2">
      <c r="A3949" s="77"/>
      <c r="B3949" s="85"/>
      <c r="C3949" s="78"/>
      <c r="D3949" s="76"/>
    </row>
    <row r="3950" spans="1:4" ht="21" customHeight="1" x14ac:dyDescent="0.2">
      <c r="A3950" s="77"/>
      <c r="B3950" s="85"/>
      <c r="C3950" s="78"/>
      <c r="D3950" s="76"/>
    </row>
    <row r="3951" spans="1:4" ht="21" customHeight="1" x14ac:dyDescent="0.2">
      <c r="A3951" s="77"/>
      <c r="B3951" s="85"/>
      <c r="C3951" s="78"/>
      <c r="D3951" s="76"/>
    </row>
    <row r="3952" spans="1:4" ht="21" customHeight="1" x14ac:dyDescent="0.2">
      <c r="A3952" s="77"/>
      <c r="B3952" s="85"/>
      <c r="C3952" s="78"/>
      <c r="D3952" s="76"/>
    </row>
    <row r="3953" spans="1:4" ht="21" customHeight="1" x14ac:dyDescent="0.2">
      <c r="A3953" s="77"/>
      <c r="B3953" s="85"/>
      <c r="C3953" s="78"/>
      <c r="D3953" s="76"/>
    </row>
    <row r="3954" spans="1:4" ht="21" customHeight="1" x14ac:dyDescent="0.2">
      <c r="A3954" s="77"/>
      <c r="B3954" s="85"/>
      <c r="C3954" s="78"/>
      <c r="D3954" s="76"/>
    </row>
    <row r="3955" spans="1:4" ht="21" customHeight="1" x14ac:dyDescent="0.2">
      <c r="A3955" s="77"/>
      <c r="B3955" s="85"/>
      <c r="C3955" s="78"/>
      <c r="D3955" s="76"/>
    </row>
    <row r="3956" spans="1:4" ht="21" customHeight="1" x14ac:dyDescent="0.2">
      <c r="A3956" s="77"/>
      <c r="B3956" s="85"/>
      <c r="C3956" s="78"/>
      <c r="D3956" s="76"/>
    </row>
    <row r="3957" spans="1:4" ht="21" customHeight="1" x14ac:dyDescent="0.2">
      <c r="A3957" s="77"/>
      <c r="B3957" s="85"/>
      <c r="C3957" s="78"/>
      <c r="D3957" s="76"/>
    </row>
    <row r="3958" spans="1:4" ht="21" customHeight="1" x14ac:dyDescent="0.2">
      <c r="A3958" s="77"/>
      <c r="B3958" s="85"/>
      <c r="C3958" s="78"/>
      <c r="D3958" s="76"/>
    </row>
    <row r="3959" spans="1:4" ht="21" customHeight="1" x14ac:dyDescent="0.2">
      <c r="A3959" s="77"/>
      <c r="B3959" s="85"/>
      <c r="C3959" s="78"/>
      <c r="D3959" s="76"/>
    </row>
    <row r="3960" spans="1:4" ht="21" customHeight="1" x14ac:dyDescent="0.2">
      <c r="A3960" s="77"/>
      <c r="B3960" s="85"/>
      <c r="C3960" s="78"/>
      <c r="D3960" s="76"/>
    </row>
    <row r="3961" spans="1:4" ht="21" customHeight="1" x14ac:dyDescent="0.2">
      <c r="A3961" s="77"/>
      <c r="B3961" s="85"/>
      <c r="C3961" s="78"/>
      <c r="D3961" s="76"/>
    </row>
    <row r="3962" spans="1:4" ht="21" customHeight="1" x14ac:dyDescent="0.2">
      <c r="A3962" s="77"/>
      <c r="B3962" s="85"/>
      <c r="C3962" s="78"/>
      <c r="D3962" s="76"/>
    </row>
    <row r="3963" spans="1:4" ht="21" customHeight="1" x14ac:dyDescent="0.2">
      <c r="A3963" s="77"/>
      <c r="B3963" s="85"/>
      <c r="C3963" s="78"/>
      <c r="D3963" s="76"/>
    </row>
    <row r="3964" spans="1:4" ht="21" customHeight="1" x14ac:dyDescent="0.2">
      <c r="A3964" s="77"/>
      <c r="B3964" s="85"/>
      <c r="C3964" s="78"/>
      <c r="D3964" s="76"/>
    </row>
    <row r="3965" spans="1:4" ht="21" customHeight="1" x14ac:dyDescent="0.2">
      <c r="A3965" s="77"/>
      <c r="B3965" s="85"/>
      <c r="C3965" s="78"/>
      <c r="D3965" s="76"/>
    </row>
    <row r="3966" spans="1:4" ht="21" customHeight="1" x14ac:dyDescent="0.2">
      <c r="A3966" s="77"/>
      <c r="B3966" s="85"/>
      <c r="C3966" s="78"/>
      <c r="D3966" s="76"/>
    </row>
    <row r="3967" spans="1:4" ht="21" customHeight="1" x14ac:dyDescent="0.2">
      <c r="A3967" s="77"/>
      <c r="B3967" s="85"/>
      <c r="C3967" s="78"/>
      <c r="D3967" s="76"/>
    </row>
    <row r="3968" spans="1:4" ht="21" customHeight="1" x14ac:dyDescent="0.2">
      <c r="A3968" s="77"/>
      <c r="B3968" s="85"/>
      <c r="C3968" s="78"/>
      <c r="D3968" s="76"/>
    </row>
    <row r="3969" spans="1:4" ht="21" customHeight="1" x14ac:dyDescent="0.2">
      <c r="A3969" s="77"/>
      <c r="B3969" s="85"/>
      <c r="C3969" s="78"/>
      <c r="D3969" s="76"/>
    </row>
    <row r="3970" spans="1:4" ht="21" customHeight="1" x14ac:dyDescent="0.2">
      <c r="A3970" s="77"/>
      <c r="B3970" s="85"/>
      <c r="C3970" s="78"/>
      <c r="D3970" s="76"/>
    </row>
    <row r="3971" spans="1:4" ht="21" customHeight="1" x14ac:dyDescent="0.2">
      <c r="A3971" s="77"/>
      <c r="B3971" s="85"/>
      <c r="C3971" s="78"/>
      <c r="D3971" s="76"/>
    </row>
    <row r="3972" spans="1:4" ht="21" customHeight="1" x14ac:dyDescent="0.2">
      <c r="A3972" s="77"/>
      <c r="B3972" s="85"/>
      <c r="C3972" s="78"/>
      <c r="D3972" s="76"/>
    </row>
    <row r="3973" spans="1:4" ht="21" customHeight="1" x14ac:dyDescent="0.2">
      <c r="A3973" s="77"/>
      <c r="B3973" s="85"/>
      <c r="C3973" s="78"/>
      <c r="D3973" s="76"/>
    </row>
    <row r="3974" spans="1:4" ht="21" customHeight="1" x14ac:dyDescent="0.2">
      <c r="A3974" s="77"/>
      <c r="B3974" s="85"/>
      <c r="C3974" s="78"/>
      <c r="D3974" s="76"/>
    </row>
    <row r="3975" spans="1:4" ht="21" customHeight="1" x14ac:dyDescent="0.2">
      <c r="A3975" s="77"/>
      <c r="B3975" s="85"/>
      <c r="C3975" s="78"/>
      <c r="D3975" s="76"/>
    </row>
    <row r="3976" spans="1:4" ht="21" customHeight="1" x14ac:dyDescent="0.2">
      <c r="A3976" s="77"/>
      <c r="B3976" s="85"/>
      <c r="C3976" s="78"/>
      <c r="D3976" s="76"/>
    </row>
    <row r="3977" spans="1:4" ht="21" customHeight="1" x14ac:dyDescent="0.2">
      <c r="A3977" s="77"/>
      <c r="B3977" s="85"/>
      <c r="C3977" s="78"/>
      <c r="D3977" s="76"/>
    </row>
    <row r="3978" spans="1:4" ht="21" customHeight="1" x14ac:dyDescent="0.2">
      <c r="A3978" s="77"/>
      <c r="B3978" s="85"/>
      <c r="C3978" s="78"/>
      <c r="D3978" s="76"/>
    </row>
    <row r="3979" spans="1:4" ht="21" customHeight="1" x14ac:dyDescent="0.2">
      <c r="A3979" s="77"/>
      <c r="B3979" s="85"/>
      <c r="C3979" s="78"/>
      <c r="D3979" s="76"/>
    </row>
    <row r="3980" spans="1:4" ht="21" customHeight="1" x14ac:dyDescent="0.2">
      <c r="A3980" s="77"/>
      <c r="B3980" s="85"/>
      <c r="C3980" s="78"/>
      <c r="D3980" s="76"/>
    </row>
    <row r="3981" spans="1:4" ht="21" customHeight="1" x14ac:dyDescent="0.2">
      <c r="A3981" s="77"/>
      <c r="B3981" s="85"/>
      <c r="C3981" s="78"/>
      <c r="D3981" s="76"/>
    </row>
    <row r="3982" spans="1:4" ht="21" customHeight="1" x14ac:dyDescent="0.2">
      <c r="A3982" s="77"/>
      <c r="B3982" s="85"/>
      <c r="C3982" s="78"/>
      <c r="D3982" s="76"/>
    </row>
    <row r="3983" spans="1:4" ht="21" customHeight="1" x14ac:dyDescent="0.2">
      <c r="A3983" s="77"/>
      <c r="B3983" s="85"/>
      <c r="C3983" s="78"/>
      <c r="D3983" s="76"/>
    </row>
    <row r="3984" spans="1:4" ht="21" customHeight="1" x14ac:dyDescent="0.2">
      <c r="A3984" s="77"/>
      <c r="B3984" s="85"/>
      <c r="C3984" s="78"/>
      <c r="D3984" s="76"/>
    </row>
    <row r="3985" spans="1:4" ht="21" customHeight="1" x14ac:dyDescent="0.2">
      <c r="A3985" s="77"/>
      <c r="B3985" s="85"/>
      <c r="C3985" s="78"/>
      <c r="D3985" s="76"/>
    </row>
    <row r="3986" spans="1:4" ht="21" customHeight="1" x14ac:dyDescent="0.2">
      <c r="A3986" s="77"/>
      <c r="B3986" s="85"/>
      <c r="C3986" s="78"/>
      <c r="D3986" s="76"/>
    </row>
    <row r="3987" spans="1:4" ht="21" customHeight="1" x14ac:dyDescent="0.2">
      <c r="A3987" s="77"/>
      <c r="B3987" s="85"/>
      <c r="C3987" s="78"/>
      <c r="D3987" s="76"/>
    </row>
    <row r="3988" spans="1:4" ht="21" customHeight="1" x14ac:dyDescent="0.2">
      <c r="A3988" s="77"/>
      <c r="B3988" s="85"/>
      <c r="C3988" s="78"/>
      <c r="D3988" s="76"/>
    </row>
    <row r="3989" spans="1:4" ht="21" customHeight="1" x14ac:dyDescent="0.2">
      <c r="A3989" s="77"/>
      <c r="B3989" s="85"/>
      <c r="C3989" s="78"/>
      <c r="D3989" s="76"/>
    </row>
    <row r="3990" spans="1:4" ht="21" customHeight="1" x14ac:dyDescent="0.2">
      <c r="A3990" s="77"/>
      <c r="B3990" s="85"/>
      <c r="C3990" s="78"/>
      <c r="D3990" s="76"/>
    </row>
    <row r="3991" spans="1:4" ht="21" customHeight="1" x14ac:dyDescent="0.2">
      <c r="A3991" s="77"/>
      <c r="B3991" s="85"/>
      <c r="C3991" s="78"/>
      <c r="D3991" s="76"/>
    </row>
    <row r="3992" spans="1:4" ht="21" customHeight="1" x14ac:dyDescent="0.2">
      <c r="A3992" s="77"/>
      <c r="B3992" s="85"/>
      <c r="C3992" s="78"/>
      <c r="D3992" s="76"/>
    </row>
    <row r="3993" spans="1:4" ht="21" customHeight="1" x14ac:dyDescent="0.2">
      <c r="A3993" s="77"/>
      <c r="B3993" s="85"/>
      <c r="C3993" s="78"/>
      <c r="D3993" s="76"/>
    </row>
    <row r="3994" spans="1:4" ht="21" customHeight="1" x14ac:dyDescent="0.2">
      <c r="A3994" s="77"/>
      <c r="B3994" s="85"/>
      <c r="C3994" s="78"/>
      <c r="D3994" s="76"/>
    </row>
    <row r="3995" spans="1:4" ht="21" customHeight="1" x14ac:dyDescent="0.2">
      <c r="A3995" s="77"/>
      <c r="B3995" s="85"/>
      <c r="C3995" s="78"/>
      <c r="D3995" s="76"/>
    </row>
    <row r="3996" spans="1:4" ht="21" customHeight="1" x14ac:dyDescent="0.2">
      <c r="A3996" s="77"/>
      <c r="B3996" s="85"/>
      <c r="C3996" s="78"/>
      <c r="D3996" s="76"/>
    </row>
    <row r="3997" spans="1:4" ht="21" customHeight="1" x14ac:dyDescent="0.2">
      <c r="A3997" s="77"/>
      <c r="B3997" s="85"/>
      <c r="C3997" s="78"/>
      <c r="D3997" s="76"/>
    </row>
    <row r="3998" spans="1:4" ht="21" customHeight="1" x14ac:dyDescent="0.2">
      <c r="A3998" s="77"/>
      <c r="B3998" s="85"/>
      <c r="C3998" s="78"/>
      <c r="D3998" s="76"/>
    </row>
    <row r="3999" spans="1:4" ht="21" customHeight="1" x14ac:dyDescent="0.2">
      <c r="A3999" s="77"/>
      <c r="B3999" s="85"/>
      <c r="C3999" s="78"/>
      <c r="D3999" s="76"/>
    </row>
    <row r="4000" spans="1:4" ht="21" customHeight="1" x14ac:dyDescent="0.2">
      <c r="A4000" s="77"/>
      <c r="B4000" s="85"/>
      <c r="C4000" s="78"/>
      <c r="D4000" s="76"/>
    </row>
    <row r="4001" spans="1:4" ht="21" customHeight="1" x14ac:dyDescent="0.2">
      <c r="A4001" s="77"/>
      <c r="B4001" s="85"/>
      <c r="C4001" s="78"/>
      <c r="D4001" s="76"/>
    </row>
    <row r="4002" spans="1:4" ht="21" customHeight="1" x14ac:dyDescent="0.2">
      <c r="A4002" s="77"/>
      <c r="B4002" s="85"/>
      <c r="C4002" s="78"/>
      <c r="D4002" s="76"/>
    </row>
    <row r="4003" spans="1:4" ht="21" customHeight="1" x14ac:dyDescent="0.2">
      <c r="A4003" s="77"/>
      <c r="B4003" s="85"/>
      <c r="C4003" s="78"/>
      <c r="D4003" s="76"/>
    </row>
    <row r="4004" spans="1:4" ht="21" customHeight="1" x14ac:dyDescent="0.2">
      <c r="A4004" s="77"/>
      <c r="B4004" s="85"/>
      <c r="C4004" s="78"/>
      <c r="D4004" s="76"/>
    </row>
    <row r="4005" spans="1:4" ht="21" customHeight="1" x14ac:dyDescent="0.2">
      <c r="A4005" s="77"/>
      <c r="B4005" s="85"/>
      <c r="C4005" s="78"/>
      <c r="D4005" s="76"/>
    </row>
    <row r="4006" spans="1:4" ht="21" customHeight="1" x14ac:dyDescent="0.2">
      <c r="A4006" s="77"/>
      <c r="B4006" s="85"/>
      <c r="C4006" s="78"/>
      <c r="D4006" s="76"/>
    </row>
    <row r="4007" spans="1:4" ht="21" customHeight="1" x14ac:dyDescent="0.2">
      <c r="A4007" s="77"/>
      <c r="B4007" s="85"/>
      <c r="C4007" s="78"/>
      <c r="D4007" s="76"/>
    </row>
    <row r="4008" spans="1:4" ht="21" customHeight="1" x14ac:dyDescent="0.2">
      <c r="A4008" s="77"/>
      <c r="B4008" s="85"/>
      <c r="C4008" s="78"/>
      <c r="D4008" s="76"/>
    </row>
    <row r="4009" spans="1:4" ht="21" customHeight="1" x14ac:dyDescent="0.2">
      <c r="A4009" s="77"/>
      <c r="B4009" s="85"/>
      <c r="C4009" s="78"/>
      <c r="D4009" s="76"/>
    </row>
    <row r="4010" spans="1:4" ht="21" customHeight="1" x14ac:dyDescent="0.2">
      <c r="A4010" s="77"/>
      <c r="B4010" s="85"/>
      <c r="C4010" s="78"/>
      <c r="D4010" s="76"/>
    </row>
    <row r="4011" spans="1:4" ht="21" customHeight="1" x14ac:dyDescent="0.2">
      <c r="A4011" s="77"/>
      <c r="B4011" s="85"/>
      <c r="C4011" s="78"/>
      <c r="D4011" s="76"/>
    </row>
    <row r="4012" spans="1:4" ht="21" customHeight="1" x14ac:dyDescent="0.2">
      <c r="A4012" s="77"/>
      <c r="B4012" s="85"/>
      <c r="C4012" s="78"/>
      <c r="D4012" s="76"/>
    </row>
    <row r="4013" spans="1:4" ht="21" customHeight="1" x14ac:dyDescent="0.2">
      <c r="A4013" s="77"/>
      <c r="B4013" s="85"/>
      <c r="C4013" s="78"/>
      <c r="D4013" s="76"/>
    </row>
    <row r="4014" spans="1:4" ht="21" customHeight="1" x14ac:dyDescent="0.2">
      <c r="A4014" s="77"/>
      <c r="B4014" s="85"/>
      <c r="C4014" s="78"/>
      <c r="D4014" s="76"/>
    </row>
    <row r="4015" spans="1:4" ht="21" customHeight="1" x14ac:dyDescent="0.2">
      <c r="A4015" s="77"/>
      <c r="B4015" s="85"/>
      <c r="C4015" s="78"/>
      <c r="D4015" s="76"/>
    </row>
    <row r="4016" spans="1:4" ht="21" customHeight="1" x14ac:dyDescent="0.2">
      <c r="A4016" s="77"/>
      <c r="B4016" s="85"/>
      <c r="C4016" s="78"/>
      <c r="D4016" s="76"/>
    </row>
    <row r="4017" spans="1:4" ht="21" customHeight="1" x14ac:dyDescent="0.2">
      <c r="A4017" s="77"/>
      <c r="B4017" s="85"/>
      <c r="C4017" s="78"/>
      <c r="D4017" s="76"/>
    </row>
    <row r="4018" spans="1:4" ht="21" customHeight="1" x14ac:dyDescent="0.2">
      <c r="A4018" s="77"/>
      <c r="B4018" s="85"/>
      <c r="C4018" s="78"/>
      <c r="D4018" s="76"/>
    </row>
    <row r="4019" spans="1:4" ht="21" customHeight="1" x14ac:dyDescent="0.2">
      <c r="A4019" s="77"/>
      <c r="B4019" s="85"/>
      <c r="C4019" s="78"/>
      <c r="D4019" s="76"/>
    </row>
    <row r="4020" spans="1:4" ht="21" customHeight="1" x14ac:dyDescent="0.2">
      <c r="A4020" s="77"/>
      <c r="B4020" s="85"/>
      <c r="C4020" s="78"/>
      <c r="D4020" s="76"/>
    </row>
    <row r="4021" spans="1:4" ht="21" customHeight="1" x14ac:dyDescent="0.2">
      <c r="A4021" s="77"/>
      <c r="B4021" s="85"/>
      <c r="C4021" s="78"/>
      <c r="D4021" s="76"/>
    </row>
    <row r="4022" spans="1:4" ht="21" customHeight="1" x14ac:dyDescent="0.2">
      <c r="A4022" s="77"/>
      <c r="B4022" s="85"/>
      <c r="C4022" s="78"/>
      <c r="D4022" s="76"/>
    </row>
    <row r="4023" spans="1:4" ht="21" customHeight="1" x14ac:dyDescent="0.2">
      <c r="A4023" s="77"/>
      <c r="B4023" s="85"/>
      <c r="C4023" s="78"/>
      <c r="D4023" s="76"/>
    </row>
    <row r="4024" spans="1:4" ht="21" customHeight="1" x14ac:dyDescent="0.2">
      <c r="A4024" s="77"/>
      <c r="B4024" s="85"/>
      <c r="C4024" s="78"/>
      <c r="D4024" s="76"/>
    </row>
    <row r="4025" spans="1:4" ht="21" customHeight="1" x14ac:dyDescent="0.2">
      <c r="A4025" s="77"/>
      <c r="B4025" s="85"/>
      <c r="C4025" s="78"/>
      <c r="D4025" s="76"/>
    </row>
    <row r="4026" spans="1:4" ht="21" customHeight="1" x14ac:dyDescent="0.2">
      <c r="A4026" s="77"/>
      <c r="B4026" s="85"/>
      <c r="C4026" s="78"/>
      <c r="D4026" s="76"/>
    </row>
    <row r="4027" spans="1:4" ht="21" customHeight="1" x14ac:dyDescent="0.2">
      <c r="A4027" s="77"/>
      <c r="B4027" s="85"/>
      <c r="C4027" s="78"/>
      <c r="D4027" s="76"/>
    </row>
    <row r="4028" spans="1:4" ht="21" customHeight="1" x14ac:dyDescent="0.2">
      <c r="A4028" s="77"/>
      <c r="B4028" s="85"/>
      <c r="C4028" s="78"/>
      <c r="D4028" s="76"/>
    </row>
    <row r="4029" spans="1:4" ht="21" customHeight="1" x14ac:dyDescent="0.2">
      <c r="A4029" s="77"/>
      <c r="B4029" s="85"/>
      <c r="C4029" s="78"/>
      <c r="D4029" s="76"/>
    </row>
    <row r="4030" spans="1:4" ht="21" customHeight="1" x14ac:dyDescent="0.2">
      <c r="A4030" s="77"/>
      <c r="B4030" s="85"/>
      <c r="C4030" s="78"/>
      <c r="D4030" s="76"/>
    </row>
    <row r="4031" spans="1:4" ht="21" customHeight="1" x14ac:dyDescent="0.2">
      <c r="A4031" s="77"/>
      <c r="B4031" s="85"/>
      <c r="C4031" s="78"/>
      <c r="D4031" s="76"/>
    </row>
    <row r="4032" spans="1:4" ht="21" customHeight="1" x14ac:dyDescent="0.2">
      <c r="A4032" s="77"/>
      <c r="B4032" s="85"/>
      <c r="C4032" s="78"/>
      <c r="D4032" s="76"/>
    </row>
    <row r="4033" spans="1:4" ht="21" customHeight="1" x14ac:dyDescent="0.2">
      <c r="A4033" s="77"/>
      <c r="B4033" s="85"/>
      <c r="C4033" s="78"/>
      <c r="D4033" s="76"/>
    </row>
    <row r="4034" spans="1:4" ht="21" customHeight="1" x14ac:dyDescent="0.2">
      <c r="A4034" s="77"/>
      <c r="B4034" s="85"/>
      <c r="C4034" s="78"/>
      <c r="D4034" s="76"/>
    </row>
    <row r="4035" spans="1:4" ht="21" customHeight="1" x14ac:dyDescent="0.2">
      <c r="A4035" s="77"/>
      <c r="B4035" s="85"/>
      <c r="C4035" s="78"/>
      <c r="D4035" s="76"/>
    </row>
    <row r="4036" spans="1:4" ht="21" customHeight="1" x14ac:dyDescent="0.2">
      <c r="A4036" s="77"/>
      <c r="B4036" s="85"/>
      <c r="C4036" s="78"/>
      <c r="D4036" s="76"/>
    </row>
    <row r="4037" spans="1:4" ht="21" customHeight="1" x14ac:dyDescent="0.2">
      <c r="A4037" s="77"/>
      <c r="B4037" s="85"/>
      <c r="C4037" s="78"/>
      <c r="D4037" s="76"/>
    </row>
    <row r="4038" spans="1:4" ht="21" customHeight="1" x14ac:dyDescent="0.2">
      <c r="A4038" s="77"/>
      <c r="B4038" s="85"/>
      <c r="C4038" s="78"/>
      <c r="D4038" s="76"/>
    </row>
    <row r="4039" spans="1:4" ht="21" customHeight="1" x14ac:dyDescent="0.2">
      <c r="A4039" s="77"/>
      <c r="B4039" s="85"/>
      <c r="C4039" s="78"/>
      <c r="D4039" s="76"/>
    </row>
    <row r="4040" spans="1:4" ht="21" customHeight="1" x14ac:dyDescent="0.2">
      <c r="A4040" s="77"/>
      <c r="B4040" s="85"/>
      <c r="C4040" s="78"/>
      <c r="D4040" s="76"/>
    </row>
    <row r="4041" spans="1:4" ht="21" customHeight="1" x14ac:dyDescent="0.2">
      <c r="A4041" s="77"/>
      <c r="B4041" s="85"/>
      <c r="C4041" s="78"/>
      <c r="D4041" s="76"/>
    </row>
    <row r="4042" spans="1:4" ht="21" customHeight="1" x14ac:dyDescent="0.2">
      <c r="A4042" s="77"/>
      <c r="B4042" s="85"/>
      <c r="C4042" s="78"/>
      <c r="D4042" s="76"/>
    </row>
    <row r="4043" spans="1:4" ht="21" customHeight="1" x14ac:dyDescent="0.2">
      <c r="A4043" s="77"/>
      <c r="B4043" s="85"/>
      <c r="C4043" s="78"/>
      <c r="D4043" s="76"/>
    </row>
    <row r="4044" spans="1:4" ht="21" customHeight="1" x14ac:dyDescent="0.2">
      <c r="A4044" s="77"/>
      <c r="B4044" s="85"/>
      <c r="C4044" s="78"/>
      <c r="D4044" s="76"/>
    </row>
    <row r="4045" spans="1:4" ht="21" customHeight="1" x14ac:dyDescent="0.2">
      <c r="A4045" s="77"/>
      <c r="B4045" s="85"/>
      <c r="C4045" s="78"/>
      <c r="D4045" s="76"/>
    </row>
    <row r="4046" spans="1:4" ht="21" customHeight="1" x14ac:dyDescent="0.2">
      <c r="A4046" s="77"/>
      <c r="B4046" s="85"/>
      <c r="C4046" s="78"/>
      <c r="D4046" s="76"/>
    </row>
    <row r="4047" spans="1:4" ht="21" customHeight="1" x14ac:dyDescent="0.2">
      <c r="A4047" s="77"/>
      <c r="B4047" s="85"/>
      <c r="C4047" s="78"/>
      <c r="D4047" s="76"/>
    </row>
    <row r="4048" spans="1:4" ht="21" customHeight="1" x14ac:dyDescent="0.2">
      <c r="A4048" s="77"/>
      <c r="B4048" s="85"/>
      <c r="C4048" s="78"/>
      <c r="D4048" s="76"/>
    </row>
    <row r="4049" spans="1:4" ht="21" customHeight="1" x14ac:dyDescent="0.2">
      <c r="A4049" s="77"/>
      <c r="B4049" s="85"/>
      <c r="C4049" s="78"/>
      <c r="D4049" s="76"/>
    </row>
    <row r="4050" spans="1:4" ht="21" customHeight="1" x14ac:dyDescent="0.2">
      <c r="A4050" s="77"/>
      <c r="B4050" s="85"/>
      <c r="C4050" s="78"/>
      <c r="D4050" s="76"/>
    </row>
    <row r="4051" spans="1:4" ht="21" customHeight="1" x14ac:dyDescent="0.2">
      <c r="A4051" s="77"/>
      <c r="B4051" s="85"/>
      <c r="C4051" s="78"/>
      <c r="D4051" s="76"/>
    </row>
    <row r="4052" spans="1:4" ht="21" customHeight="1" x14ac:dyDescent="0.2">
      <c r="A4052" s="77"/>
      <c r="B4052" s="85"/>
      <c r="C4052" s="78"/>
      <c r="D4052" s="76"/>
    </row>
    <row r="4053" spans="1:4" ht="21" customHeight="1" x14ac:dyDescent="0.2">
      <c r="A4053" s="77"/>
      <c r="B4053" s="85"/>
      <c r="C4053" s="78"/>
      <c r="D4053" s="76"/>
    </row>
    <row r="4054" spans="1:4" ht="21" customHeight="1" x14ac:dyDescent="0.2">
      <c r="A4054" s="77"/>
      <c r="B4054" s="85"/>
      <c r="C4054" s="78"/>
      <c r="D4054" s="76"/>
    </row>
    <row r="4055" spans="1:4" ht="21" customHeight="1" x14ac:dyDescent="0.2">
      <c r="A4055" s="77"/>
      <c r="B4055" s="85"/>
      <c r="C4055" s="78"/>
      <c r="D4055" s="76"/>
    </row>
    <row r="4056" spans="1:4" ht="21" customHeight="1" x14ac:dyDescent="0.2">
      <c r="A4056" s="77"/>
      <c r="B4056" s="85"/>
      <c r="C4056" s="78"/>
      <c r="D4056" s="76"/>
    </row>
    <row r="4057" spans="1:4" ht="21" customHeight="1" x14ac:dyDescent="0.2">
      <c r="A4057" s="77"/>
      <c r="B4057" s="85"/>
      <c r="C4057" s="78"/>
      <c r="D4057" s="76"/>
    </row>
    <row r="4058" spans="1:4" ht="21" customHeight="1" x14ac:dyDescent="0.2">
      <c r="A4058" s="77"/>
      <c r="B4058" s="85"/>
      <c r="C4058" s="78"/>
      <c r="D4058" s="76"/>
    </row>
    <row r="4059" spans="1:4" ht="21" customHeight="1" x14ac:dyDescent="0.2">
      <c r="A4059" s="77"/>
      <c r="B4059" s="85"/>
      <c r="C4059" s="78"/>
      <c r="D4059" s="76"/>
    </row>
    <row r="4060" spans="1:4" ht="21" customHeight="1" x14ac:dyDescent="0.2">
      <c r="A4060" s="77"/>
      <c r="B4060" s="85"/>
      <c r="C4060" s="78"/>
      <c r="D4060" s="76"/>
    </row>
    <row r="4061" spans="1:4" ht="21" customHeight="1" x14ac:dyDescent="0.2">
      <c r="A4061" s="77"/>
      <c r="B4061" s="85"/>
      <c r="C4061" s="78"/>
      <c r="D4061" s="76"/>
    </row>
    <row r="4062" spans="1:4" ht="21" customHeight="1" x14ac:dyDescent="0.2">
      <c r="A4062" s="77"/>
      <c r="B4062" s="85"/>
      <c r="C4062" s="78"/>
      <c r="D4062" s="76"/>
    </row>
    <row r="4063" spans="1:4" ht="21" customHeight="1" x14ac:dyDescent="0.2">
      <c r="A4063" s="77"/>
      <c r="B4063" s="85"/>
      <c r="C4063" s="78"/>
      <c r="D4063" s="76"/>
    </row>
    <row r="4064" spans="1:4" ht="21" customHeight="1" x14ac:dyDescent="0.2">
      <c r="A4064" s="77"/>
      <c r="B4064" s="85"/>
      <c r="C4064" s="78"/>
      <c r="D4064" s="76"/>
    </row>
    <row r="4065" spans="1:4" ht="21" customHeight="1" x14ac:dyDescent="0.2">
      <c r="A4065" s="77"/>
      <c r="B4065" s="85"/>
      <c r="C4065" s="78"/>
      <c r="D4065" s="76"/>
    </row>
    <row r="4066" spans="1:4" ht="21" customHeight="1" x14ac:dyDescent="0.2">
      <c r="A4066" s="77"/>
      <c r="B4066" s="85"/>
      <c r="C4066" s="78"/>
      <c r="D4066" s="76"/>
    </row>
    <row r="4067" spans="1:4" ht="21" customHeight="1" x14ac:dyDescent="0.2">
      <c r="A4067" s="77"/>
      <c r="B4067" s="85"/>
      <c r="C4067" s="78"/>
      <c r="D4067" s="76"/>
    </row>
    <row r="4068" spans="1:4" ht="21" customHeight="1" x14ac:dyDescent="0.2">
      <c r="A4068" s="77"/>
      <c r="B4068" s="85"/>
      <c r="C4068" s="78"/>
      <c r="D4068" s="76"/>
    </row>
    <row r="4069" spans="1:4" ht="21" customHeight="1" x14ac:dyDescent="0.2">
      <c r="A4069" s="77"/>
      <c r="B4069" s="85"/>
      <c r="C4069" s="78"/>
      <c r="D4069" s="76"/>
    </row>
    <row r="4070" spans="1:4" ht="21" customHeight="1" x14ac:dyDescent="0.2">
      <c r="A4070" s="77"/>
      <c r="B4070" s="85"/>
      <c r="C4070" s="78"/>
      <c r="D4070" s="76"/>
    </row>
    <row r="4071" spans="1:4" ht="21" customHeight="1" x14ac:dyDescent="0.2">
      <c r="A4071" s="77"/>
      <c r="B4071" s="85"/>
      <c r="C4071" s="78"/>
      <c r="D4071" s="76"/>
    </row>
    <row r="4072" spans="1:4" ht="21" customHeight="1" x14ac:dyDescent="0.2">
      <c r="A4072" s="77"/>
      <c r="B4072" s="85"/>
      <c r="C4072" s="78"/>
      <c r="D4072" s="76"/>
    </row>
    <row r="4073" spans="1:4" ht="21" customHeight="1" x14ac:dyDescent="0.2">
      <c r="A4073" s="77"/>
      <c r="B4073" s="85"/>
      <c r="C4073" s="78"/>
      <c r="D4073" s="76"/>
    </row>
    <row r="4074" spans="1:4" ht="21" customHeight="1" x14ac:dyDescent="0.2">
      <c r="A4074" s="77"/>
      <c r="B4074" s="85"/>
      <c r="C4074" s="78"/>
      <c r="D4074" s="76"/>
    </row>
    <row r="4075" spans="1:4" ht="21" customHeight="1" x14ac:dyDescent="0.2">
      <c r="A4075" s="77"/>
      <c r="B4075" s="85"/>
      <c r="C4075" s="78"/>
      <c r="D4075" s="76"/>
    </row>
    <row r="4076" spans="1:4" ht="21" customHeight="1" x14ac:dyDescent="0.2">
      <c r="A4076" s="77"/>
      <c r="B4076" s="85"/>
      <c r="C4076" s="78"/>
      <c r="D4076" s="76"/>
    </row>
    <row r="4077" spans="1:4" ht="21" customHeight="1" x14ac:dyDescent="0.2">
      <c r="A4077" s="77"/>
      <c r="B4077" s="85"/>
      <c r="C4077" s="78"/>
      <c r="D4077" s="76"/>
    </row>
    <row r="4078" spans="1:4" ht="21" customHeight="1" x14ac:dyDescent="0.2">
      <c r="A4078" s="77"/>
      <c r="B4078" s="85"/>
      <c r="C4078" s="78"/>
      <c r="D4078" s="76"/>
    </row>
    <row r="4079" spans="1:4" ht="21" customHeight="1" x14ac:dyDescent="0.2">
      <c r="A4079" s="77"/>
      <c r="B4079" s="85"/>
      <c r="C4079" s="78"/>
      <c r="D4079" s="76"/>
    </row>
    <row r="4080" spans="1:4" ht="21" customHeight="1" x14ac:dyDescent="0.2">
      <c r="A4080" s="77"/>
      <c r="B4080" s="85"/>
      <c r="C4080" s="78"/>
      <c r="D4080" s="76"/>
    </row>
    <row r="4081" spans="1:4" ht="21" customHeight="1" x14ac:dyDescent="0.2">
      <c r="A4081" s="77"/>
      <c r="B4081" s="85"/>
      <c r="C4081" s="78"/>
      <c r="D4081" s="76"/>
    </row>
    <row r="4082" spans="1:4" ht="21" customHeight="1" x14ac:dyDescent="0.2">
      <c r="A4082" s="77"/>
      <c r="B4082" s="85"/>
      <c r="C4082" s="78"/>
      <c r="D4082" s="76"/>
    </row>
    <row r="4083" spans="1:4" ht="21" customHeight="1" x14ac:dyDescent="0.2">
      <c r="A4083" s="77"/>
      <c r="B4083" s="85"/>
      <c r="C4083" s="78"/>
      <c r="D4083" s="76"/>
    </row>
    <row r="4084" spans="1:4" ht="21" customHeight="1" x14ac:dyDescent="0.2">
      <c r="A4084" s="77"/>
      <c r="B4084" s="85"/>
      <c r="C4084" s="78"/>
      <c r="D4084" s="76"/>
    </row>
    <row r="4085" spans="1:4" ht="21" customHeight="1" x14ac:dyDescent="0.2">
      <c r="A4085" s="77"/>
      <c r="B4085" s="85"/>
      <c r="C4085" s="78"/>
      <c r="D4085" s="76"/>
    </row>
    <row r="4086" spans="1:4" ht="21" customHeight="1" x14ac:dyDescent="0.2">
      <c r="A4086" s="77"/>
      <c r="B4086" s="85"/>
      <c r="C4086" s="78"/>
      <c r="D4086" s="76"/>
    </row>
    <row r="4087" spans="1:4" ht="21" customHeight="1" x14ac:dyDescent="0.2">
      <c r="A4087" s="77"/>
      <c r="B4087" s="85"/>
      <c r="C4087" s="78"/>
      <c r="D4087" s="76"/>
    </row>
    <row r="4088" spans="1:4" ht="21" customHeight="1" x14ac:dyDescent="0.2">
      <c r="A4088" s="77"/>
      <c r="B4088" s="85"/>
      <c r="C4088" s="78"/>
      <c r="D4088" s="76"/>
    </row>
    <row r="4089" spans="1:4" ht="21" customHeight="1" x14ac:dyDescent="0.2">
      <c r="A4089" s="77"/>
      <c r="B4089" s="85"/>
      <c r="C4089" s="78"/>
      <c r="D4089" s="76"/>
    </row>
    <row r="4090" spans="1:4" ht="21" customHeight="1" x14ac:dyDescent="0.2">
      <c r="A4090" s="77"/>
      <c r="B4090" s="85"/>
      <c r="C4090" s="78"/>
      <c r="D4090" s="76"/>
    </row>
    <row r="4091" spans="1:4" ht="21" customHeight="1" x14ac:dyDescent="0.2">
      <c r="A4091" s="77"/>
      <c r="B4091" s="85"/>
      <c r="C4091" s="78"/>
      <c r="D4091" s="76"/>
    </row>
    <row r="4092" spans="1:4" ht="21" customHeight="1" x14ac:dyDescent="0.2">
      <c r="A4092" s="77"/>
      <c r="B4092" s="85"/>
      <c r="C4092" s="78"/>
      <c r="D4092" s="76"/>
    </row>
    <row r="4093" spans="1:4" ht="21" customHeight="1" x14ac:dyDescent="0.2">
      <c r="A4093" s="77"/>
      <c r="B4093" s="85"/>
      <c r="C4093" s="78"/>
      <c r="D4093" s="76"/>
    </row>
    <row r="4094" spans="1:4" ht="21" customHeight="1" x14ac:dyDescent="0.2">
      <c r="A4094" s="77"/>
      <c r="B4094" s="85"/>
      <c r="C4094" s="78"/>
      <c r="D4094" s="76"/>
    </row>
    <row r="4095" spans="1:4" ht="21" customHeight="1" x14ac:dyDescent="0.2">
      <c r="A4095" s="77"/>
      <c r="B4095" s="85"/>
      <c r="C4095" s="78"/>
      <c r="D4095" s="76"/>
    </row>
    <row r="4096" spans="1:4" ht="21" customHeight="1" x14ac:dyDescent="0.2">
      <c r="A4096" s="77"/>
      <c r="B4096" s="85"/>
      <c r="C4096" s="78"/>
      <c r="D4096" s="76"/>
    </row>
    <row r="4097" spans="1:4" ht="21" customHeight="1" x14ac:dyDescent="0.2">
      <c r="A4097" s="77"/>
      <c r="B4097" s="85"/>
      <c r="C4097" s="78"/>
      <c r="D4097" s="76"/>
    </row>
    <row r="4098" spans="1:4" ht="21" customHeight="1" x14ac:dyDescent="0.2">
      <c r="A4098" s="77"/>
      <c r="B4098" s="85"/>
      <c r="C4098" s="78"/>
      <c r="D4098" s="76"/>
    </row>
    <row r="4099" spans="1:4" ht="21" customHeight="1" x14ac:dyDescent="0.2">
      <c r="A4099" s="77"/>
      <c r="B4099" s="85"/>
      <c r="C4099" s="78"/>
      <c r="D4099" s="76"/>
    </row>
    <row r="4100" spans="1:4" ht="21" customHeight="1" x14ac:dyDescent="0.2">
      <c r="A4100" s="77"/>
      <c r="B4100" s="85"/>
      <c r="C4100" s="78"/>
      <c r="D4100" s="76"/>
    </row>
    <row r="4101" spans="1:4" ht="21" customHeight="1" x14ac:dyDescent="0.2">
      <c r="A4101" s="77"/>
      <c r="B4101" s="85"/>
      <c r="C4101" s="78"/>
      <c r="D4101" s="76"/>
    </row>
    <row r="4102" spans="1:4" ht="21" customHeight="1" x14ac:dyDescent="0.2">
      <c r="A4102" s="77"/>
      <c r="B4102" s="85"/>
      <c r="C4102" s="78"/>
      <c r="D4102" s="76"/>
    </row>
    <row r="4103" spans="1:4" ht="21" customHeight="1" x14ac:dyDescent="0.2">
      <c r="A4103" s="77"/>
      <c r="B4103" s="85"/>
      <c r="C4103" s="78"/>
      <c r="D4103" s="76"/>
    </row>
    <row r="4104" spans="1:4" ht="21" customHeight="1" x14ac:dyDescent="0.2">
      <c r="A4104" s="77"/>
      <c r="B4104" s="85"/>
      <c r="C4104" s="78"/>
      <c r="D4104" s="76"/>
    </row>
    <row r="4105" spans="1:4" ht="21" customHeight="1" x14ac:dyDescent="0.2">
      <c r="A4105" s="77"/>
      <c r="B4105" s="85"/>
      <c r="C4105" s="78"/>
      <c r="D4105" s="76"/>
    </row>
    <row r="4106" spans="1:4" ht="21" customHeight="1" x14ac:dyDescent="0.2">
      <c r="A4106" s="77"/>
      <c r="B4106" s="85"/>
      <c r="C4106" s="78"/>
      <c r="D4106" s="76"/>
    </row>
    <row r="4107" spans="1:4" ht="21" customHeight="1" x14ac:dyDescent="0.2">
      <c r="A4107" s="77"/>
      <c r="B4107" s="85"/>
      <c r="C4107" s="78"/>
      <c r="D4107" s="76"/>
    </row>
    <row r="4108" spans="1:4" ht="21" customHeight="1" x14ac:dyDescent="0.2">
      <c r="A4108" s="77"/>
      <c r="B4108" s="85"/>
      <c r="C4108" s="78"/>
      <c r="D4108" s="76"/>
    </row>
    <row r="4109" spans="1:4" ht="21" customHeight="1" x14ac:dyDescent="0.2">
      <c r="A4109" s="77"/>
      <c r="B4109" s="85"/>
      <c r="C4109" s="78"/>
      <c r="D4109" s="76"/>
    </row>
    <row r="4110" spans="1:4" ht="21" customHeight="1" x14ac:dyDescent="0.2">
      <c r="A4110" s="77"/>
      <c r="B4110" s="85"/>
      <c r="C4110" s="78"/>
      <c r="D4110" s="76"/>
    </row>
    <row r="4111" spans="1:4" ht="21" customHeight="1" x14ac:dyDescent="0.2">
      <c r="A4111" s="77"/>
      <c r="B4111" s="85"/>
      <c r="C4111" s="78"/>
      <c r="D4111" s="76"/>
    </row>
    <row r="4112" spans="1:4" ht="21" customHeight="1" x14ac:dyDescent="0.2">
      <c r="A4112" s="77"/>
      <c r="B4112" s="85"/>
      <c r="C4112" s="78"/>
      <c r="D4112" s="76"/>
    </row>
    <row r="4113" spans="1:4" ht="21" customHeight="1" x14ac:dyDescent="0.2">
      <c r="A4113" s="77"/>
      <c r="B4113" s="85"/>
      <c r="C4113" s="78"/>
      <c r="D4113" s="76"/>
    </row>
    <row r="4114" spans="1:4" ht="21" customHeight="1" x14ac:dyDescent="0.2">
      <c r="A4114" s="77"/>
      <c r="B4114" s="85"/>
      <c r="C4114" s="78"/>
      <c r="D4114" s="76"/>
    </row>
    <row r="4115" spans="1:4" ht="21" customHeight="1" x14ac:dyDescent="0.2">
      <c r="A4115" s="77"/>
      <c r="B4115" s="85"/>
      <c r="C4115" s="78"/>
      <c r="D4115" s="76"/>
    </row>
    <row r="4116" spans="1:4" ht="21" customHeight="1" x14ac:dyDescent="0.2">
      <c r="A4116" s="77"/>
      <c r="B4116" s="85"/>
      <c r="C4116" s="78"/>
      <c r="D4116" s="76"/>
    </row>
    <row r="4117" spans="1:4" ht="21" customHeight="1" x14ac:dyDescent="0.2">
      <c r="A4117" s="77"/>
      <c r="B4117" s="85"/>
      <c r="C4117" s="78"/>
      <c r="D4117" s="76"/>
    </row>
    <row r="4118" spans="1:4" ht="21" customHeight="1" x14ac:dyDescent="0.2">
      <c r="A4118" s="77"/>
      <c r="B4118" s="85"/>
      <c r="C4118" s="78"/>
      <c r="D4118" s="76"/>
    </row>
    <row r="4119" spans="1:4" ht="21" customHeight="1" x14ac:dyDescent="0.2">
      <c r="A4119" s="77"/>
      <c r="B4119" s="85"/>
      <c r="C4119" s="78"/>
      <c r="D4119" s="76"/>
    </row>
    <row r="4120" spans="1:4" ht="21" customHeight="1" x14ac:dyDescent="0.2">
      <c r="A4120" s="77"/>
      <c r="B4120" s="85"/>
      <c r="C4120" s="78"/>
      <c r="D4120" s="76"/>
    </row>
    <row r="4121" spans="1:4" ht="21" customHeight="1" x14ac:dyDescent="0.2">
      <c r="A4121" s="77"/>
      <c r="B4121" s="85"/>
      <c r="C4121" s="78"/>
      <c r="D4121" s="76"/>
    </row>
    <row r="4122" spans="1:4" ht="21" customHeight="1" x14ac:dyDescent="0.2">
      <c r="A4122" s="77"/>
      <c r="B4122" s="85"/>
      <c r="C4122" s="78"/>
      <c r="D4122" s="76"/>
    </row>
    <row r="4123" spans="1:4" ht="21" customHeight="1" x14ac:dyDescent="0.2">
      <c r="A4123" s="77"/>
      <c r="B4123" s="85"/>
      <c r="C4123" s="78"/>
      <c r="D4123" s="76"/>
    </row>
    <row r="4124" spans="1:4" ht="21" customHeight="1" x14ac:dyDescent="0.2">
      <c r="A4124" s="77"/>
      <c r="B4124" s="85"/>
      <c r="C4124" s="78"/>
      <c r="D4124" s="76"/>
    </row>
    <row r="4125" spans="1:4" ht="21" customHeight="1" x14ac:dyDescent="0.2">
      <c r="A4125" s="77"/>
      <c r="B4125" s="85"/>
      <c r="C4125" s="78"/>
      <c r="D4125" s="76"/>
    </row>
    <row r="4126" spans="1:4" ht="21" customHeight="1" x14ac:dyDescent="0.2">
      <c r="A4126" s="77"/>
      <c r="B4126" s="85"/>
      <c r="C4126" s="78"/>
      <c r="D4126" s="76"/>
    </row>
    <row r="4127" spans="1:4" ht="21" customHeight="1" x14ac:dyDescent="0.2">
      <c r="A4127" s="77"/>
      <c r="B4127" s="85"/>
      <c r="C4127" s="78"/>
      <c r="D4127" s="76"/>
    </row>
    <row r="4128" spans="1:4" ht="21" customHeight="1" x14ac:dyDescent="0.2">
      <c r="A4128" s="77"/>
      <c r="B4128" s="85"/>
      <c r="C4128" s="78"/>
      <c r="D4128" s="76"/>
    </row>
    <row r="4129" spans="1:4" ht="21" customHeight="1" x14ac:dyDescent="0.2">
      <c r="A4129" s="77"/>
      <c r="B4129" s="85"/>
      <c r="C4129" s="78"/>
      <c r="D4129" s="76"/>
    </row>
    <row r="4130" spans="1:4" ht="21" customHeight="1" x14ac:dyDescent="0.2">
      <c r="A4130" s="77"/>
      <c r="B4130" s="85"/>
      <c r="C4130" s="78"/>
      <c r="D4130" s="76"/>
    </row>
    <row r="4131" spans="1:4" ht="21" customHeight="1" x14ac:dyDescent="0.2">
      <c r="A4131" s="77"/>
      <c r="B4131" s="85"/>
      <c r="C4131" s="78"/>
      <c r="D4131" s="76"/>
    </row>
    <row r="4132" spans="1:4" ht="21" customHeight="1" x14ac:dyDescent="0.2">
      <c r="A4132" s="77"/>
      <c r="B4132" s="85"/>
      <c r="C4132" s="78"/>
      <c r="D4132" s="76"/>
    </row>
    <row r="4133" spans="1:4" ht="21" customHeight="1" x14ac:dyDescent="0.2">
      <c r="A4133" s="77"/>
      <c r="B4133" s="85"/>
      <c r="C4133" s="78"/>
      <c r="D4133" s="76"/>
    </row>
    <row r="4134" spans="1:4" ht="21" customHeight="1" x14ac:dyDescent="0.2">
      <c r="A4134" s="77"/>
      <c r="B4134" s="85"/>
      <c r="C4134" s="78"/>
      <c r="D4134" s="76"/>
    </row>
    <row r="4135" spans="1:4" ht="21" customHeight="1" x14ac:dyDescent="0.2">
      <c r="A4135" s="77"/>
      <c r="B4135" s="85"/>
      <c r="C4135" s="78"/>
      <c r="D4135" s="76"/>
    </row>
    <row r="4136" spans="1:4" ht="21" customHeight="1" x14ac:dyDescent="0.2">
      <c r="A4136" s="77"/>
      <c r="B4136" s="85"/>
      <c r="C4136" s="78"/>
      <c r="D4136" s="76"/>
    </row>
    <row r="4137" spans="1:4" ht="21" customHeight="1" x14ac:dyDescent="0.2">
      <c r="A4137" s="77"/>
      <c r="B4137" s="85"/>
      <c r="C4137" s="78"/>
      <c r="D4137" s="76"/>
    </row>
    <row r="4138" spans="1:4" ht="21" customHeight="1" x14ac:dyDescent="0.2">
      <c r="A4138" s="77"/>
      <c r="B4138" s="85"/>
      <c r="C4138" s="78"/>
      <c r="D4138" s="76"/>
    </row>
    <row r="4139" spans="1:4" ht="21" customHeight="1" x14ac:dyDescent="0.2">
      <c r="A4139" s="77"/>
      <c r="B4139" s="85"/>
      <c r="C4139" s="78"/>
      <c r="D4139" s="76"/>
    </row>
    <row r="4140" spans="1:4" ht="21" customHeight="1" x14ac:dyDescent="0.2">
      <c r="A4140" s="77"/>
      <c r="B4140" s="85"/>
      <c r="C4140" s="78"/>
      <c r="D4140" s="76"/>
    </row>
    <row r="4141" spans="1:4" ht="21" customHeight="1" x14ac:dyDescent="0.2">
      <c r="A4141" s="77"/>
      <c r="B4141" s="85"/>
      <c r="C4141" s="78"/>
      <c r="D4141" s="76"/>
    </row>
    <row r="4142" spans="1:4" ht="21" customHeight="1" x14ac:dyDescent="0.2">
      <c r="A4142" s="77"/>
      <c r="B4142" s="85"/>
      <c r="C4142" s="78"/>
      <c r="D4142" s="76"/>
    </row>
    <row r="4143" spans="1:4" ht="21" customHeight="1" x14ac:dyDescent="0.2">
      <c r="A4143" s="77"/>
      <c r="B4143" s="85"/>
      <c r="C4143" s="78"/>
      <c r="D4143" s="76"/>
    </row>
    <row r="4144" spans="1:4" ht="21" customHeight="1" x14ac:dyDescent="0.2">
      <c r="A4144" s="77"/>
      <c r="B4144" s="85"/>
      <c r="C4144" s="78"/>
      <c r="D4144" s="76"/>
    </row>
    <row r="4145" spans="1:4" ht="21" customHeight="1" x14ac:dyDescent="0.2">
      <c r="A4145" s="77"/>
      <c r="B4145" s="85"/>
      <c r="C4145" s="78"/>
      <c r="D4145" s="76"/>
    </row>
    <row r="4146" spans="1:4" ht="21" customHeight="1" x14ac:dyDescent="0.2">
      <c r="A4146" s="77"/>
      <c r="B4146" s="85"/>
      <c r="C4146" s="78"/>
      <c r="D4146" s="76"/>
    </row>
    <row r="4147" spans="1:4" ht="21" customHeight="1" x14ac:dyDescent="0.2">
      <c r="A4147" s="77"/>
      <c r="B4147" s="85"/>
      <c r="C4147" s="78"/>
      <c r="D4147" s="76"/>
    </row>
    <row r="4148" spans="1:4" ht="21" customHeight="1" x14ac:dyDescent="0.2">
      <c r="A4148" s="77"/>
      <c r="B4148" s="85"/>
      <c r="C4148" s="78"/>
      <c r="D4148" s="76"/>
    </row>
    <row r="4149" spans="1:4" ht="21" customHeight="1" x14ac:dyDescent="0.2">
      <c r="A4149" s="77"/>
      <c r="B4149" s="85"/>
      <c r="C4149" s="78"/>
      <c r="D4149" s="76"/>
    </row>
    <row r="4150" spans="1:4" ht="21" customHeight="1" x14ac:dyDescent="0.2">
      <c r="A4150" s="77"/>
      <c r="B4150" s="85"/>
      <c r="C4150" s="78"/>
      <c r="D4150" s="76"/>
    </row>
    <row r="4151" spans="1:4" ht="21" customHeight="1" x14ac:dyDescent="0.2">
      <c r="A4151" s="77"/>
      <c r="B4151" s="85"/>
      <c r="C4151" s="78"/>
      <c r="D4151" s="76"/>
    </row>
    <row r="4152" spans="1:4" ht="21" customHeight="1" x14ac:dyDescent="0.2">
      <c r="A4152" s="77"/>
      <c r="B4152" s="85"/>
      <c r="C4152" s="78"/>
      <c r="D4152" s="76"/>
    </row>
    <row r="4153" spans="1:4" ht="21" customHeight="1" x14ac:dyDescent="0.2">
      <c r="A4153" s="77"/>
      <c r="B4153" s="85"/>
      <c r="C4153" s="78"/>
      <c r="D4153" s="76"/>
    </row>
    <row r="4154" spans="1:4" ht="21" customHeight="1" x14ac:dyDescent="0.2">
      <c r="A4154" s="77"/>
      <c r="B4154" s="85"/>
      <c r="C4154" s="78"/>
      <c r="D4154" s="76"/>
    </row>
    <row r="4155" spans="1:4" ht="21" customHeight="1" x14ac:dyDescent="0.2">
      <c r="A4155" s="77"/>
      <c r="B4155" s="85"/>
      <c r="C4155" s="78"/>
      <c r="D4155" s="76"/>
    </row>
    <row r="4156" spans="1:4" ht="21" customHeight="1" x14ac:dyDescent="0.2">
      <c r="A4156" s="77"/>
      <c r="B4156" s="85"/>
      <c r="C4156" s="78"/>
      <c r="D4156" s="76"/>
    </row>
    <row r="4157" spans="1:4" ht="21" customHeight="1" x14ac:dyDescent="0.2">
      <c r="A4157" s="77"/>
      <c r="B4157" s="85"/>
      <c r="C4157" s="78"/>
      <c r="D4157" s="76"/>
    </row>
    <row r="4158" spans="1:4" ht="21" customHeight="1" x14ac:dyDescent="0.2">
      <c r="A4158" s="77"/>
      <c r="B4158" s="85"/>
      <c r="C4158" s="78"/>
      <c r="D4158" s="76"/>
    </row>
    <row r="4159" spans="1:4" ht="21" customHeight="1" x14ac:dyDescent="0.2">
      <c r="A4159" s="77"/>
      <c r="B4159" s="85"/>
      <c r="C4159" s="78"/>
      <c r="D4159" s="76"/>
    </row>
    <row r="4160" spans="1:4" ht="21" customHeight="1" x14ac:dyDescent="0.2">
      <c r="A4160" s="77"/>
      <c r="B4160" s="85"/>
      <c r="C4160" s="78"/>
      <c r="D4160" s="76"/>
    </row>
    <row r="4161" spans="1:4" ht="21" customHeight="1" x14ac:dyDescent="0.2">
      <c r="A4161" s="77"/>
      <c r="B4161" s="85"/>
      <c r="C4161" s="78"/>
      <c r="D4161" s="76"/>
    </row>
    <row r="4162" spans="1:4" ht="21" customHeight="1" x14ac:dyDescent="0.2">
      <c r="A4162" s="77"/>
      <c r="B4162" s="85"/>
      <c r="C4162" s="78"/>
      <c r="D4162" s="76"/>
    </row>
    <row r="4163" spans="1:4" ht="21" customHeight="1" x14ac:dyDescent="0.2">
      <c r="A4163" s="77"/>
      <c r="B4163" s="85"/>
      <c r="C4163" s="78"/>
      <c r="D4163" s="76"/>
    </row>
    <row r="4164" spans="1:4" ht="21" customHeight="1" x14ac:dyDescent="0.2">
      <c r="A4164" s="77"/>
      <c r="B4164" s="85"/>
      <c r="C4164" s="78"/>
      <c r="D4164" s="76"/>
    </row>
    <row r="4165" spans="1:4" ht="21" customHeight="1" x14ac:dyDescent="0.2">
      <c r="A4165" s="77"/>
      <c r="B4165" s="85"/>
      <c r="C4165" s="78"/>
      <c r="D4165" s="76"/>
    </row>
    <row r="4166" spans="1:4" ht="21" customHeight="1" x14ac:dyDescent="0.2">
      <c r="A4166" s="77"/>
      <c r="B4166" s="85"/>
      <c r="C4166" s="78"/>
      <c r="D4166" s="76"/>
    </row>
    <row r="4167" spans="1:4" ht="21" customHeight="1" x14ac:dyDescent="0.2">
      <c r="A4167" s="77"/>
      <c r="B4167" s="85"/>
      <c r="C4167" s="78"/>
      <c r="D4167" s="76"/>
    </row>
    <row r="4168" spans="1:4" ht="21" customHeight="1" x14ac:dyDescent="0.2">
      <c r="A4168" s="77"/>
      <c r="B4168" s="85"/>
      <c r="C4168" s="78"/>
      <c r="D4168" s="76"/>
    </row>
    <row r="4169" spans="1:4" ht="21" customHeight="1" x14ac:dyDescent="0.2">
      <c r="A4169" s="77"/>
      <c r="B4169" s="85"/>
      <c r="C4169" s="78"/>
      <c r="D4169" s="76"/>
    </row>
    <row r="4170" spans="1:4" ht="21" customHeight="1" x14ac:dyDescent="0.2">
      <c r="A4170" s="77"/>
      <c r="B4170" s="85"/>
      <c r="C4170" s="78"/>
      <c r="D4170" s="76"/>
    </row>
    <row r="4171" spans="1:4" ht="21" customHeight="1" x14ac:dyDescent="0.2">
      <c r="A4171" s="77"/>
      <c r="B4171" s="85"/>
      <c r="C4171" s="78"/>
      <c r="D4171" s="76"/>
    </row>
    <row r="4172" spans="1:4" ht="21" customHeight="1" x14ac:dyDescent="0.2">
      <c r="A4172" s="77"/>
      <c r="B4172" s="85"/>
      <c r="C4172" s="78"/>
      <c r="D4172" s="76"/>
    </row>
    <row r="4173" spans="1:4" ht="21" customHeight="1" x14ac:dyDescent="0.2">
      <c r="A4173" s="77"/>
      <c r="B4173" s="85"/>
      <c r="C4173" s="78"/>
      <c r="D4173" s="76"/>
    </row>
    <row r="4174" spans="1:4" ht="21" customHeight="1" x14ac:dyDescent="0.2">
      <c r="A4174" s="77"/>
      <c r="B4174" s="85"/>
      <c r="C4174" s="78"/>
      <c r="D4174" s="76"/>
    </row>
    <row r="4175" spans="1:4" ht="21" customHeight="1" x14ac:dyDescent="0.2">
      <c r="A4175" s="77"/>
      <c r="B4175" s="85"/>
      <c r="C4175" s="78"/>
      <c r="D4175" s="76"/>
    </row>
    <row r="4176" spans="1:4" ht="21" customHeight="1" x14ac:dyDescent="0.2">
      <c r="A4176" s="77"/>
      <c r="B4176" s="85"/>
      <c r="C4176" s="78"/>
      <c r="D4176" s="76"/>
    </row>
    <row r="4177" spans="1:4" ht="21" customHeight="1" x14ac:dyDescent="0.2">
      <c r="A4177" s="77"/>
      <c r="B4177" s="85"/>
      <c r="C4177" s="78"/>
      <c r="D4177" s="76"/>
    </row>
    <row r="4178" spans="1:4" ht="21" customHeight="1" x14ac:dyDescent="0.2">
      <c r="A4178" s="77"/>
      <c r="B4178" s="85"/>
      <c r="C4178" s="78"/>
      <c r="D4178" s="76"/>
    </row>
    <row r="4179" spans="1:4" ht="21" customHeight="1" x14ac:dyDescent="0.2">
      <c r="A4179" s="77"/>
      <c r="B4179" s="85"/>
      <c r="C4179" s="78"/>
      <c r="D4179" s="76"/>
    </row>
    <row r="4180" spans="1:4" ht="21" customHeight="1" x14ac:dyDescent="0.2">
      <c r="A4180" s="77"/>
      <c r="B4180" s="85"/>
      <c r="C4180" s="78"/>
      <c r="D4180" s="76"/>
    </row>
    <row r="4181" spans="1:4" ht="21" customHeight="1" x14ac:dyDescent="0.2">
      <c r="A4181" s="77"/>
      <c r="B4181" s="85"/>
      <c r="C4181" s="78"/>
      <c r="D4181" s="76"/>
    </row>
    <row r="4182" spans="1:4" ht="21" customHeight="1" x14ac:dyDescent="0.2">
      <c r="A4182" s="77"/>
      <c r="B4182" s="85"/>
      <c r="C4182" s="78"/>
      <c r="D4182" s="76"/>
    </row>
    <row r="4183" spans="1:4" ht="21" customHeight="1" x14ac:dyDescent="0.2">
      <c r="A4183" s="77"/>
      <c r="B4183" s="85"/>
      <c r="C4183" s="78"/>
      <c r="D4183" s="76"/>
    </row>
    <row r="4184" spans="1:4" ht="21" customHeight="1" x14ac:dyDescent="0.2">
      <c r="A4184" s="77"/>
      <c r="B4184" s="85"/>
      <c r="C4184" s="78"/>
      <c r="D4184" s="76"/>
    </row>
    <row r="4185" spans="1:4" ht="21" customHeight="1" x14ac:dyDescent="0.2">
      <c r="A4185" s="77"/>
      <c r="B4185" s="85"/>
      <c r="C4185" s="78"/>
      <c r="D4185" s="76"/>
    </row>
    <row r="4186" spans="1:4" ht="21" customHeight="1" x14ac:dyDescent="0.2">
      <c r="A4186" s="77"/>
      <c r="B4186" s="85"/>
      <c r="C4186" s="78"/>
      <c r="D4186" s="76"/>
    </row>
    <row r="4187" spans="1:4" ht="21" customHeight="1" x14ac:dyDescent="0.2">
      <c r="A4187" s="77"/>
      <c r="B4187" s="85"/>
      <c r="C4187" s="78"/>
      <c r="D4187" s="76"/>
    </row>
    <row r="4188" spans="1:4" ht="21" customHeight="1" x14ac:dyDescent="0.2">
      <c r="A4188" s="77"/>
      <c r="B4188" s="85"/>
      <c r="C4188" s="78"/>
      <c r="D4188" s="76"/>
    </row>
    <row r="4189" spans="1:4" ht="21" customHeight="1" x14ac:dyDescent="0.2">
      <c r="A4189" s="77"/>
      <c r="B4189" s="85"/>
      <c r="C4189" s="78"/>
      <c r="D4189" s="76"/>
    </row>
    <row r="4190" spans="1:4" ht="21" customHeight="1" x14ac:dyDescent="0.2">
      <c r="A4190" s="77"/>
      <c r="B4190" s="85"/>
      <c r="C4190" s="78"/>
      <c r="D4190" s="76"/>
    </row>
    <row r="4191" spans="1:4" ht="21" customHeight="1" x14ac:dyDescent="0.2">
      <c r="A4191" s="77"/>
      <c r="B4191" s="85"/>
      <c r="C4191" s="78"/>
      <c r="D4191" s="76"/>
    </row>
    <row r="4192" spans="1:4" ht="21" customHeight="1" x14ac:dyDescent="0.2">
      <c r="A4192" s="77"/>
      <c r="B4192" s="85"/>
      <c r="C4192" s="78"/>
      <c r="D4192" s="76"/>
    </row>
    <row r="4193" spans="1:4" ht="21" customHeight="1" x14ac:dyDescent="0.2">
      <c r="A4193" s="77"/>
      <c r="B4193" s="85"/>
      <c r="C4193" s="78"/>
      <c r="D4193" s="76"/>
    </row>
    <row r="4194" spans="1:4" ht="21" customHeight="1" x14ac:dyDescent="0.2">
      <c r="A4194" s="77"/>
      <c r="B4194" s="85"/>
      <c r="C4194" s="78"/>
      <c r="D4194" s="76"/>
    </row>
    <row r="4195" spans="1:4" ht="21" customHeight="1" x14ac:dyDescent="0.2">
      <c r="A4195" s="77"/>
      <c r="B4195" s="85"/>
      <c r="C4195" s="78"/>
      <c r="D4195" s="76"/>
    </row>
    <row r="4196" spans="1:4" ht="21" customHeight="1" x14ac:dyDescent="0.2">
      <c r="A4196" s="77"/>
      <c r="B4196" s="85"/>
      <c r="C4196" s="78"/>
      <c r="D4196" s="76"/>
    </row>
    <row r="4197" spans="1:4" ht="21" customHeight="1" x14ac:dyDescent="0.2">
      <c r="A4197" s="77"/>
      <c r="B4197" s="85"/>
      <c r="C4197" s="78"/>
      <c r="D4197" s="76"/>
    </row>
    <row r="4198" spans="1:4" ht="21" customHeight="1" x14ac:dyDescent="0.2">
      <c r="A4198" s="77"/>
      <c r="B4198" s="85"/>
      <c r="C4198" s="78"/>
      <c r="D4198" s="76"/>
    </row>
    <row r="4199" spans="1:4" ht="21" customHeight="1" x14ac:dyDescent="0.2">
      <c r="A4199" s="77"/>
      <c r="B4199" s="85"/>
      <c r="C4199" s="78"/>
      <c r="D4199" s="76"/>
    </row>
    <row r="4200" spans="1:4" ht="21" customHeight="1" x14ac:dyDescent="0.2">
      <c r="A4200" s="77"/>
      <c r="B4200" s="85"/>
      <c r="C4200" s="78"/>
      <c r="D4200" s="76"/>
    </row>
    <row r="4201" spans="1:4" ht="21" customHeight="1" x14ac:dyDescent="0.2">
      <c r="A4201" s="77"/>
      <c r="B4201" s="85"/>
      <c r="C4201" s="78"/>
      <c r="D4201" s="76"/>
    </row>
    <row r="4202" spans="1:4" ht="21" customHeight="1" x14ac:dyDescent="0.2">
      <c r="A4202" s="77"/>
      <c r="B4202" s="85"/>
      <c r="C4202" s="78"/>
      <c r="D4202" s="76"/>
    </row>
    <row r="4203" spans="1:4" ht="21" customHeight="1" x14ac:dyDescent="0.2">
      <c r="A4203" s="77"/>
      <c r="B4203" s="85"/>
      <c r="C4203" s="78"/>
      <c r="D4203" s="76"/>
    </row>
    <row r="4204" spans="1:4" ht="21" customHeight="1" x14ac:dyDescent="0.2">
      <c r="A4204" s="77"/>
      <c r="B4204" s="85"/>
      <c r="C4204" s="78"/>
      <c r="D4204" s="76"/>
    </row>
    <row r="4205" spans="1:4" ht="21" customHeight="1" x14ac:dyDescent="0.2">
      <c r="A4205" s="77"/>
      <c r="B4205" s="85"/>
      <c r="C4205" s="78"/>
      <c r="D4205" s="76"/>
    </row>
    <row r="4206" spans="1:4" ht="21" customHeight="1" x14ac:dyDescent="0.2">
      <c r="A4206" s="77"/>
      <c r="B4206" s="85"/>
      <c r="C4206" s="78"/>
      <c r="D4206" s="76"/>
    </row>
    <row r="4207" spans="1:4" ht="21" customHeight="1" x14ac:dyDescent="0.2">
      <c r="A4207" s="77"/>
      <c r="B4207" s="85"/>
      <c r="C4207" s="78"/>
      <c r="D4207" s="76"/>
    </row>
    <row r="4208" spans="1:4" ht="21" customHeight="1" x14ac:dyDescent="0.2">
      <c r="A4208" s="77"/>
      <c r="B4208" s="85"/>
      <c r="C4208" s="78"/>
      <c r="D4208" s="76"/>
    </row>
    <row r="4209" spans="1:4" ht="21" customHeight="1" x14ac:dyDescent="0.2">
      <c r="A4209" s="77"/>
      <c r="B4209" s="85"/>
      <c r="C4209" s="78"/>
      <c r="D4209" s="76"/>
    </row>
    <row r="4210" spans="1:4" ht="21" customHeight="1" x14ac:dyDescent="0.2">
      <c r="A4210" s="77"/>
      <c r="B4210" s="85"/>
      <c r="C4210" s="78"/>
      <c r="D4210" s="76"/>
    </row>
    <row r="4211" spans="1:4" ht="21" customHeight="1" x14ac:dyDescent="0.2">
      <c r="A4211" s="77"/>
      <c r="B4211" s="85"/>
      <c r="C4211" s="78"/>
      <c r="D4211" s="76"/>
    </row>
    <row r="4212" spans="1:4" ht="21" customHeight="1" x14ac:dyDescent="0.2">
      <c r="A4212" s="77"/>
      <c r="B4212" s="85"/>
      <c r="C4212" s="78"/>
      <c r="D4212" s="76"/>
    </row>
    <row r="4213" spans="1:4" ht="21" customHeight="1" x14ac:dyDescent="0.2">
      <c r="A4213" s="77"/>
      <c r="B4213" s="85"/>
      <c r="C4213" s="78"/>
      <c r="D4213" s="76"/>
    </row>
    <row r="4214" spans="1:4" ht="21" customHeight="1" x14ac:dyDescent="0.2">
      <c r="A4214" s="77"/>
      <c r="B4214" s="85"/>
      <c r="C4214" s="78"/>
      <c r="D4214" s="76"/>
    </row>
    <row r="4215" spans="1:4" ht="21" customHeight="1" x14ac:dyDescent="0.2">
      <c r="A4215" s="77"/>
      <c r="B4215" s="85"/>
      <c r="C4215" s="78"/>
      <c r="D4215" s="76"/>
    </row>
    <row r="4216" spans="1:4" ht="21" customHeight="1" x14ac:dyDescent="0.2">
      <c r="A4216" s="77"/>
      <c r="B4216" s="85"/>
      <c r="C4216" s="78"/>
      <c r="D4216" s="76"/>
    </row>
    <row r="4217" spans="1:4" ht="21" customHeight="1" x14ac:dyDescent="0.2">
      <c r="A4217" s="77"/>
      <c r="B4217" s="85"/>
      <c r="C4217" s="78"/>
      <c r="D4217" s="76"/>
    </row>
    <row r="4218" spans="1:4" ht="21" customHeight="1" x14ac:dyDescent="0.2">
      <c r="A4218" s="77"/>
      <c r="B4218" s="85"/>
      <c r="C4218" s="78"/>
      <c r="D4218" s="76"/>
    </row>
    <row r="4219" spans="1:4" ht="21" customHeight="1" x14ac:dyDescent="0.2">
      <c r="A4219" s="77"/>
      <c r="B4219" s="85"/>
      <c r="C4219" s="78"/>
      <c r="D4219" s="76"/>
    </row>
    <row r="4220" spans="1:4" ht="21" customHeight="1" x14ac:dyDescent="0.2">
      <c r="A4220" s="77"/>
      <c r="B4220" s="85"/>
      <c r="C4220" s="78"/>
      <c r="D4220" s="76"/>
    </row>
    <row r="4221" spans="1:4" ht="21" customHeight="1" x14ac:dyDescent="0.2">
      <c r="A4221" s="77"/>
      <c r="B4221" s="85"/>
      <c r="C4221" s="78"/>
      <c r="D4221" s="76"/>
    </row>
    <row r="4222" spans="1:4" ht="21" customHeight="1" x14ac:dyDescent="0.2">
      <c r="A4222" s="77"/>
      <c r="B4222" s="85"/>
      <c r="C4222" s="78"/>
      <c r="D4222" s="76"/>
    </row>
    <row r="4223" spans="1:4" ht="21" customHeight="1" x14ac:dyDescent="0.2">
      <c r="A4223" s="77"/>
      <c r="B4223" s="85"/>
      <c r="C4223" s="78"/>
      <c r="D4223" s="76"/>
    </row>
    <row r="4224" spans="1:4" ht="21" customHeight="1" x14ac:dyDescent="0.2">
      <c r="A4224" s="77"/>
      <c r="B4224" s="85"/>
      <c r="C4224" s="78"/>
      <c r="D4224" s="76"/>
    </row>
    <row r="4225" spans="1:4" ht="21" customHeight="1" x14ac:dyDescent="0.2">
      <c r="A4225" s="77"/>
      <c r="B4225" s="85"/>
      <c r="C4225" s="78"/>
      <c r="D4225" s="76"/>
    </row>
    <row r="4226" spans="1:4" ht="21" customHeight="1" x14ac:dyDescent="0.2">
      <c r="A4226" s="77"/>
      <c r="B4226" s="85"/>
      <c r="C4226" s="78"/>
      <c r="D4226" s="76"/>
    </row>
    <row r="4227" spans="1:4" ht="21" customHeight="1" x14ac:dyDescent="0.2">
      <c r="A4227" s="77"/>
      <c r="B4227" s="85"/>
      <c r="C4227" s="78"/>
      <c r="D4227" s="76"/>
    </row>
    <row r="4228" spans="1:4" ht="21" customHeight="1" x14ac:dyDescent="0.2">
      <c r="A4228" s="77"/>
      <c r="B4228" s="85"/>
      <c r="C4228" s="78"/>
      <c r="D4228" s="76"/>
    </row>
    <row r="4229" spans="1:4" ht="21" customHeight="1" x14ac:dyDescent="0.2">
      <c r="A4229" s="77"/>
      <c r="B4229" s="85"/>
      <c r="C4229" s="78"/>
      <c r="D4229" s="76"/>
    </row>
    <row r="4230" spans="1:4" ht="21" customHeight="1" x14ac:dyDescent="0.2">
      <c r="A4230" s="77"/>
      <c r="B4230" s="85"/>
      <c r="C4230" s="78"/>
      <c r="D4230" s="76"/>
    </row>
    <row r="4231" spans="1:4" ht="21" customHeight="1" x14ac:dyDescent="0.2">
      <c r="A4231" s="77"/>
      <c r="B4231" s="85"/>
      <c r="C4231" s="78"/>
      <c r="D4231" s="76"/>
    </row>
    <row r="4232" spans="1:4" ht="21" customHeight="1" x14ac:dyDescent="0.2">
      <c r="A4232" s="77"/>
      <c r="B4232" s="85"/>
      <c r="C4232" s="78"/>
      <c r="D4232" s="76"/>
    </row>
    <row r="4233" spans="1:4" ht="21" customHeight="1" x14ac:dyDescent="0.2">
      <c r="A4233" s="77"/>
      <c r="B4233" s="85"/>
      <c r="C4233" s="78"/>
      <c r="D4233" s="76"/>
    </row>
    <row r="4234" spans="1:4" ht="21" customHeight="1" x14ac:dyDescent="0.2">
      <c r="A4234" s="77"/>
      <c r="B4234" s="85"/>
      <c r="C4234" s="78"/>
      <c r="D4234" s="76"/>
    </row>
    <row r="4235" spans="1:4" ht="21" customHeight="1" x14ac:dyDescent="0.2">
      <c r="A4235" s="77"/>
      <c r="B4235" s="85"/>
      <c r="C4235" s="78"/>
      <c r="D4235" s="76"/>
    </row>
    <row r="4236" spans="1:4" ht="21" customHeight="1" x14ac:dyDescent="0.2">
      <c r="A4236" s="77"/>
      <c r="B4236" s="85"/>
      <c r="C4236" s="78"/>
      <c r="D4236" s="76"/>
    </row>
    <row r="4237" spans="1:4" ht="21" customHeight="1" x14ac:dyDescent="0.2">
      <c r="A4237" s="77"/>
      <c r="B4237" s="85"/>
      <c r="C4237" s="78"/>
      <c r="D4237" s="76"/>
    </row>
    <row r="4238" spans="1:4" ht="21" customHeight="1" x14ac:dyDescent="0.2">
      <c r="A4238" s="77"/>
      <c r="B4238" s="85"/>
      <c r="C4238" s="78"/>
      <c r="D4238" s="76"/>
    </row>
    <row r="4239" spans="1:4" ht="21" customHeight="1" x14ac:dyDescent="0.2">
      <c r="A4239" s="77"/>
      <c r="B4239" s="85"/>
      <c r="C4239" s="78"/>
      <c r="D4239" s="76"/>
    </row>
    <row r="4240" spans="1:4" ht="21" customHeight="1" x14ac:dyDescent="0.2">
      <c r="A4240" s="77"/>
      <c r="B4240" s="85"/>
      <c r="C4240" s="78"/>
      <c r="D4240" s="76"/>
    </row>
    <row r="4241" spans="1:4" ht="21" customHeight="1" x14ac:dyDescent="0.2">
      <c r="A4241" s="77"/>
      <c r="B4241" s="85"/>
      <c r="C4241" s="78"/>
      <c r="D4241" s="76"/>
    </row>
    <row r="4242" spans="1:4" ht="21" customHeight="1" x14ac:dyDescent="0.2">
      <c r="A4242" s="77"/>
      <c r="B4242" s="85"/>
      <c r="C4242" s="78"/>
      <c r="D4242" s="76"/>
    </row>
    <row r="4243" spans="1:4" ht="21" customHeight="1" x14ac:dyDescent="0.2">
      <c r="A4243" s="77"/>
      <c r="B4243" s="85"/>
      <c r="C4243" s="78"/>
      <c r="D4243" s="76"/>
    </row>
    <row r="4244" spans="1:4" ht="21" customHeight="1" x14ac:dyDescent="0.2">
      <c r="A4244" s="77"/>
      <c r="B4244" s="85"/>
      <c r="C4244" s="78"/>
      <c r="D4244" s="76"/>
    </row>
    <row r="4245" spans="1:4" ht="21" customHeight="1" x14ac:dyDescent="0.2">
      <c r="A4245" s="77"/>
      <c r="B4245" s="85"/>
      <c r="C4245" s="78"/>
      <c r="D4245" s="76"/>
    </row>
    <row r="4246" spans="1:4" ht="21" customHeight="1" x14ac:dyDescent="0.2">
      <c r="A4246" s="77"/>
      <c r="B4246" s="85"/>
      <c r="C4246" s="78"/>
      <c r="D4246" s="76"/>
    </row>
    <row r="4247" spans="1:4" ht="21" customHeight="1" x14ac:dyDescent="0.2">
      <c r="A4247" s="77"/>
      <c r="B4247" s="85"/>
      <c r="C4247" s="78"/>
      <c r="D4247" s="76"/>
    </row>
    <row r="4248" spans="1:4" ht="21" customHeight="1" x14ac:dyDescent="0.2">
      <c r="A4248" s="77"/>
      <c r="B4248" s="85"/>
      <c r="C4248" s="78"/>
      <c r="D4248" s="76"/>
    </row>
    <row r="4249" spans="1:4" ht="21" customHeight="1" x14ac:dyDescent="0.2">
      <c r="A4249" s="77"/>
      <c r="B4249" s="85"/>
      <c r="C4249" s="78"/>
      <c r="D4249" s="76"/>
    </row>
    <row r="4250" spans="1:4" ht="21" customHeight="1" x14ac:dyDescent="0.2">
      <c r="A4250" s="77"/>
      <c r="B4250" s="85"/>
      <c r="C4250" s="78"/>
      <c r="D4250" s="76"/>
    </row>
    <row r="4251" spans="1:4" ht="21" customHeight="1" x14ac:dyDescent="0.2">
      <c r="A4251" s="77"/>
      <c r="B4251" s="85"/>
      <c r="C4251" s="78"/>
      <c r="D4251" s="76"/>
    </row>
    <row r="4252" spans="1:4" ht="21" customHeight="1" x14ac:dyDescent="0.2">
      <c r="A4252" s="77"/>
      <c r="B4252" s="85"/>
      <c r="C4252" s="78"/>
      <c r="D4252" s="76"/>
    </row>
    <row r="4253" spans="1:4" ht="21" customHeight="1" x14ac:dyDescent="0.2">
      <c r="A4253" s="77"/>
      <c r="B4253" s="85"/>
      <c r="C4253" s="78"/>
      <c r="D4253" s="76"/>
    </row>
    <row r="4254" spans="1:4" ht="21" customHeight="1" x14ac:dyDescent="0.2">
      <c r="A4254" s="77"/>
      <c r="B4254" s="85"/>
      <c r="C4254" s="78"/>
      <c r="D4254" s="76"/>
    </row>
    <row r="4255" spans="1:4" ht="21" customHeight="1" x14ac:dyDescent="0.2">
      <c r="A4255" s="77"/>
      <c r="B4255" s="85"/>
      <c r="C4255" s="78"/>
      <c r="D4255" s="76"/>
    </row>
    <row r="4256" spans="1:4" ht="21" customHeight="1" x14ac:dyDescent="0.2">
      <c r="A4256" s="77"/>
      <c r="B4256" s="85"/>
      <c r="C4256" s="78"/>
      <c r="D4256" s="76"/>
    </row>
    <row r="4257" spans="1:4" ht="21" customHeight="1" x14ac:dyDescent="0.2">
      <c r="A4257" s="77"/>
      <c r="B4257" s="85"/>
      <c r="C4257" s="78"/>
      <c r="D4257" s="76"/>
    </row>
    <row r="4258" spans="1:4" ht="21" customHeight="1" x14ac:dyDescent="0.2">
      <c r="A4258" s="77"/>
      <c r="B4258" s="85"/>
      <c r="C4258" s="78"/>
      <c r="D4258" s="76"/>
    </row>
    <row r="4259" spans="1:4" ht="21" customHeight="1" x14ac:dyDescent="0.2">
      <c r="A4259" s="77"/>
      <c r="B4259" s="85"/>
      <c r="C4259" s="78"/>
      <c r="D4259" s="76"/>
    </row>
    <row r="4260" spans="1:4" ht="21" customHeight="1" x14ac:dyDescent="0.2">
      <c r="A4260" s="77"/>
      <c r="B4260" s="85"/>
      <c r="C4260" s="78"/>
      <c r="D4260" s="76"/>
    </row>
    <row r="4261" spans="1:4" ht="21" customHeight="1" x14ac:dyDescent="0.2">
      <c r="A4261" s="77"/>
      <c r="B4261" s="85"/>
      <c r="C4261" s="78"/>
      <c r="D4261" s="76"/>
    </row>
    <row r="4262" spans="1:4" ht="21" customHeight="1" x14ac:dyDescent="0.2">
      <c r="A4262" s="77"/>
      <c r="B4262" s="85"/>
      <c r="C4262" s="78"/>
      <c r="D4262" s="76"/>
    </row>
    <row r="4263" spans="1:4" ht="21" customHeight="1" x14ac:dyDescent="0.2">
      <c r="A4263" s="77"/>
      <c r="B4263" s="85"/>
      <c r="C4263" s="78"/>
      <c r="D4263" s="76"/>
    </row>
    <row r="4264" spans="1:4" ht="21" customHeight="1" x14ac:dyDescent="0.2">
      <c r="A4264" s="77"/>
      <c r="B4264" s="85"/>
      <c r="C4264" s="78"/>
      <c r="D4264" s="76"/>
    </row>
    <row r="4265" spans="1:4" ht="21" customHeight="1" x14ac:dyDescent="0.2">
      <c r="A4265" s="77"/>
      <c r="B4265" s="85"/>
      <c r="C4265" s="78"/>
      <c r="D4265" s="76"/>
    </row>
    <row r="4266" spans="1:4" ht="21" customHeight="1" x14ac:dyDescent="0.2">
      <c r="A4266" s="77"/>
      <c r="B4266" s="85"/>
      <c r="C4266" s="78"/>
      <c r="D4266" s="76"/>
    </row>
    <row r="4267" spans="1:4" ht="21" customHeight="1" x14ac:dyDescent="0.2">
      <c r="A4267" s="77"/>
      <c r="B4267" s="85"/>
      <c r="C4267" s="78"/>
      <c r="D4267" s="76"/>
    </row>
    <row r="4268" spans="1:4" ht="21" customHeight="1" x14ac:dyDescent="0.2">
      <c r="A4268" s="77"/>
      <c r="B4268" s="85"/>
      <c r="C4268" s="78"/>
      <c r="D4268" s="76"/>
    </row>
    <row r="4269" spans="1:4" ht="21" customHeight="1" x14ac:dyDescent="0.2">
      <c r="A4269" s="77"/>
      <c r="B4269" s="85"/>
      <c r="C4269" s="78"/>
      <c r="D4269" s="76"/>
    </row>
    <row r="4270" spans="1:4" ht="21" customHeight="1" x14ac:dyDescent="0.2">
      <c r="A4270" s="77"/>
      <c r="B4270" s="85"/>
      <c r="C4270" s="78"/>
      <c r="D4270" s="76"/>
    </row>
    <row r="4271" spans="1:4" ht="21" customHeight="1" x14ac:dyDescent="0.2">
      <c r="A4271" s="77"/>
      <c r="B4271" s="85"/>
      <c r="C4271" s="78"/>
      <c r="D4271" s="76"/>
    </row>
    <row r="4272" spans="1:4" ht="21" customHeight="1" x14ac:dyDescent="0.2">
      <c r="A4272" s="77"/>
      <c r="B4272" s="85"/>
      <c r="C4272" s="78"/>
      <c r="D4272" s="76"/>
    </row>
    <row r="4273" spans="1:4" ht="21" customHeight="1" x14ac:dyDescent="0.2">
      <c r="A4273" s="77"/>
      <c r="B4273" s="85"/>
      <c r="C4273" s="78"/>
      <c r="D4273" s="76"/>
    </row>
    <row r="4274" spans="1:4" ht="21" customHeight="1" x14ac:dyDescent="0.2">
      <c r="A4274" s="77"/>
      <c r="B4274" s="85"/>
      <c r="C4274" s="78"/>
      <c r="D4274" s="76"/>
    </row>
    <row r="4275" spans="1:4" ht="21" customHeight="1" x14ac:dyDescent="0.2">
      <c r="A4275" s="77"/>
      <c r="B4275" s="85"/>
      <c r="C4275" s="78"/>
      <c r="D4275" s="76"/>
    </row>
    <row r="4276" spans="1:4" ht="21" customHeight="1" x14ac:dyDescent="0.2">
      <c r="A4276" s="77"/>
      <c r="B4276" s="85"/>
      <c r="C4276" s="78"/>
      <c r="D4276" s="76"/>
    </row>
    <row r="4277" spans="1:4" ht="21" customHeight="1" x14ac:dyDescent="0.2">
      <c r="A4277" s="77"/>
      <c r="B4277" s="85"/>
      <c r="C4277" s="78"/>
      <c r="D4277" s="76"/>
    </row>
    <row r="4278" spans="1:4" ht="21" customHeight="1" x14ac:dyDescent="0.2">
      <c r="A4278" s="77"/>
      <c r="B4278" s="85"/>
      <c r="C4278" s="78"/>
      <c r="D4278" s="76"/>
    </row>
    <row r="4279" spans="1:4" ht="21" customHeight="1" x14ac:dyDescent="0.2">
      <c r="A4279" s="77"/>
      <c r="B4279" s="85"/>
      <c r="C4279" s="78"/>
      <c r="D4279" s="76"/>
    </row>
    <row r="4280" spans="1:4" ht="21" customHeight="1" x14ac:dyDescent="0.2">
      <c r="A4280" s="77"/>
      <c r="B4280" s="85"/>
      <c r="C4280" s="78"/>
      <c r="D4280" s="76"/>
    </row>
    <row r="4281" spans="1:4" ht="21" customHeight="1" x14ac:dyDescent="0.2">
      <c r="A4281" s="77"/>
      <c r="B4281" s="85"/>
      <c r="C4281" s="78"/>
      <c r="D4281" s="76"/>
    </row>
    <row r="4282" spans="1:4" ht="21" customHeight="1" x14ac:dyDescent="0.2">
      <c r="A4282" s="77"/>
      <c r="B4282" s="85"/>
      <c r="C4282" s="78"/>
      <c r="D4282" s="76"/>
    </row>
    <row r="4283" spans="1:4" ht="21" customHeight="1" x14ac:dyDescent="0.2">
      <c r="A4283" s="77"/>
      <c r="B4283" s="85"/>
      <c r="C4283" s="78"/>
      <c r="D4283" s="76"/>
    </row>
    <row r="4284" spans="1:4" ht="21" customHeight="1" x14ac:dyDescent="0.2">
      <c r="A4284" s="77"/>
      <c r="B4284" s="85"/>
      <c r="C4284" s="78"/>
      <c r="D4284" s="76"/>
    </row>
    <row r="4285" spans="1:4" ht="21" customHeight="1" x14ac:dyDescent="0.2">
      <c r="A4285" s="77"/>
      <c r="B4285" s="85"/>
      <c r="C4285" s="78"/>
      <c r="D4285" s="76"/>
    </row>
    <row r="4286" spans="1:4" ht="21" customHeight="1" x14ac:dyDescent="0.2">
      <c r="A4286" s="77"/>
      <c r="B4286" s="85"/>
      <c r="C4286" s="78"/>
      <c r="D4286" s="76"/>
    </row>
    <row r="4287" spans="1:4" ht="21" customHeight="1" x14ac:dyDescent="0.2">
      <c r="A4287" s="77"/>
      <c r="B4287" s="85"/>
      <c r="C4287" s="78"/>
      <c r="D4287" s="76"/>
    </row>
    <row r="4288" spans="1:4" ht="21" customHeight="1" x14ac:dyDescent="0.2">
      <c r="A4288" s="77"/>
      <c r="B4288" s="85"/>
      <c r="C4288" s="78"/>
      <c r="D4288" s="76"/>
    </row>
    <row r="4289" spans="1:4" ht="21" customHeight="1" x14ac:dyDescent="0.2">
      <c r="A4289" s="77"/>
      <c r="B4289" s="85"/>
      <c r="C4289" s="78"/>
      <c r="D4289" s="76"/>
    </row>
    <row r="4290" spans="1:4" ht="21" customHeight="1" x14ac:dyDescent="0.2">
      <c r="A4290" s="77"/>
      <c r="B4290" s="85"/>
      <c r="C4290" s="78"/>
      <c r="D4290" s="76"/>
    </row>
    <row r="4291" spans="1:4" ht="21" customHeight="1" x14ac:dyDescent="0.2">
      <c r="A4291" s="77"/>
      <c r="B4291" s="85"/>
      <c r="C4291" s="78"/>
      <c r="D4291" s="76"/>
    </row>
    <row r="4292" spans="1:4" ht="21" customHeight="1" x14ac:dyDescent="0.2">
      <c r="A4292" s="77"/>
      <c r="B4292" s="85"/>
      <c r="C4292" s="78"/>
      <c r="D4292" s="76"/>
    </row>
    <row r="4293" spans="1:4" ht="21" customHeight="1" x14ac:dyDescent="0.2">
      <c r="A4293" s="77"/>
      <c r="B4293" s="85"/>
      <c r="C4293" s="78"/>
      <c r="D4293" s="76"/>
    </row>
    <row r="4294" spans="1:4" ht="21" customHeight="1" x14ac:dyDescent="0.2">
      <c r="A4294" s="77"/>
      <c r="B4294" s="85"/>
      <c r="C4294" s="78"/>
      <c r="D4294" s="76"/>
    </row>
    <row r="4295" spans="1:4" ht="21" customHeight="1" x14ac:dyDescent="0.2">
      <c r="A4295" s="77"/>
      <c r="B4295" s="85"/>
      <c r="C4295" s="78"/>
      <c r="D4295" s="76"/>
    </row>
    <row r="4296" spans="1:4" ht="21" customHeight="1" x14ac:dyDescent="0.2">
      <c r="A4296" s="77"/>
      <c r="B4296" s="85"/>
      <c r="C4296" s="78"/>
      <c r="D4296" s="76"/>
    </row>
    <row r="4297" spans="1:4" ht="21" customHeight="1" x14ac:dyDescent="0.2">
      <c r="A4297" s="77"/>
      <c r="B4297" s="85"/>
      <c r="C4297" s="78"/>
      <c r="D4297" s="76"/>
    </row>
    <row r="4298" spans="1:4" ht="21" customHeight="1" x14ac:dyDescent="0.2">
      <c r="A4298" s="77"/>
      <c r="B4298" s="85"/>
      <c r="C4298" s="78"/>
      <c r="D4298" s="76"/>
    </row>
    <row r="4299" spans="1:4" ht="21" customHeight="1" x14ac:dyDescent="0.2">
      <c r="A4299" s="77"/>
      <c r="B4299" s="85"/>
      <c r="C4299" s="78"/>
      <c r="D4299" s="76"/>
    </row>
    <row r="4300" spans="1:4" ht="21" customHeight="1" x14ac:dyDescent="0.2">
      <c r="A4300" s="77"/>
      <c r="B4300" s="85"/>
      <c r="C4300" s="78"/>
      <c r="D4300" s="76"/>
    </row>
    <row r="4301" spans="1:4" ht="21" customHeight="1" x14ac:dyDescent="0.2">
      <c r="A4301" s="77"/>
      <c r="B4301" s="85"/>
      <c r="C4301" s="78"/>
      <c r="D4301" s="76"/>
    </row>
    <row r="4302" spans="1:4" ht="21" customHeight="1" x14ac:dyDescent="0.2">
      <c r="A4302" s="77"/>
      <c r="B4302" s="85"/>
      <c r="C4302" s="78"/>
      <c r="D4302" s="76"/>
    </row>
    <row r="4303" spans="1:4" ht="21" customHeight="1" x14ac:dyDescent="0.2">
      <c r="A4303" s="77"/>
      <c r="B4303" s="85"/>
      <c r="C4303" s="78"/>
      <c r="D4303" s="76"/>
    </row>
    <row r="4304" spans="1:4" ht="21" customHeight="1" x14ac:dyDescent="0.2">
      <c r="A4304" s="77"/>
      <c r="B4304" s="85"/>
      <c r="C4304" s="78"/>
      <c r="D4304" s="76"/>
    </row>
    <row r="4305" spans="1:4" ht="21" customHeight="1" x14ac:dyDescent="0.2">
      <c r="A4305" s="77"/>
      <c r="B4305" s="85"/>
      <c r="C4305" s="78"/>
      <c r="D4305" s="76"/>
    </row>
    <row r="4306" spans="1:4" ht="21" customHeight="1" x14ac:dyDescent="0.2">
      <c r="A4306" s="77"/>
      <c r="B4306" s="85"/>
      <c r="C4306" s="78"/>
      <c r="D4306" s="76"/>
    </row>
    <row r="4307" spans="1:4" ht="21" customHeight="1" x14ac:dyDescent="0.2">
      <c r="A4307" s="77"/>
      <c r="B4307" s="85"/>
      <c r="C4307" s="78"/>
      <c r="D4307" s="76"/>
    </row>
    <row r="4308" spans="1:4" ht="21" customHeight="1" x14ac:dyDescent="0.2">
      <c r="A4308" s="77"/>
      <c r="B4308" s="85"/>
      <c r="C4308" s="78"/>
      <c r="D4308" s="76"/>
    </row>
    <row r="4309" spans="1:4" ht="21" customHeight="1" x14ac:dyDescent="0.2">
      <c r="A4309" s="77"/>
      <c r="B4309" s="85"/>
      <c r="C4309" s="78"/>
      <c r="D4309" s="76"/>
    </row>
    <row r="4310" spans="1:4" ht="21" customHeight="1" x14ac:dyDescent="0.2">
      <c r="A4310" s="77"/>
      <c r="B4310" s="85"/>
      <c r="C4310" s="78"/>
      <c r="D4310" s="76"/>
    </row>
    <row r="4311" spans="1:4" ht="21" customHeight="1" x14ac:dyDescent="0.2">
      <c r="A4311" s="77"/>
      <c r="B4311" s="85"/>
      <c r="C4311" s="78"/>
      <c r="D4311" s="76"/>
    </row>
    <row r="4312" spans="1:4" ht="21" customHeight="1" x14ac:dyDescent="0.2">
      <c r="A4312" s="77"/>
      <c r="B4312" s="85"/>
      <c r="C4312" s="78"/>
      <c r="D4312" s="76"/>
    </row>
    <row r="4313" spans="1:4" ht="21" customHeight="1" x14ac:dyDescent="0.2">
      <c r="A4313" s="77"/>
      <c r="B4313" s="85"/>
      <c r="C4313" s="78"/>
      <c r="D4313" s="76"/>
    </row>
    <row r="4314" spans="1:4" ht="21" customHeight="1" x14ac:dyDescent="0.2">
      <c r="A4314" s="77"/>
      <c r="B4314" s="85"/>
      <c r="C4314" s="78"/>
      <c r="D4314" s="76"/>
    </row>
    <row r="4315" spans="1:4" ht="21" customHeight="1" x14ac:dyDescent="0.2">
      <c r="A4315" s="77"/>
      <c r="B4315" s="85"/>
      <c r="C4315" s="78"/>
      <c r="D4315" s="76"/>
    </row>
    <row r="4316" spans="1:4" ht="21" customHeight="1" x14ac:dyDescent="0.2">
      <c r="A4316" s="77"/>
      <c r="B4316" s="85"/>
      <c r="C4316" s="78"/>
      <c r="D4316" s="76"/>
    </row>
    <row r="4317" spans="1:4" ht="21" customHeight="1" x14ac:dyDescent="0.2">
      <c r="A4317" s="77"/>
      <c r="B4317" s="85"/>
      <c r="C4317" s="78"/>
      <c r="D4317" s="76"/>
    </row>
    <row r="4318" spans="1:4" ht="21" customHeight="1" x14ac:dyDescent="0.2">
      <c r="A4318" s="77"/>
      <c r="B4318" s="85"/>
      <c r="C4318" s="78"/>
      <c r="D4318" s="76"/>
    </row>
    <row r="4319" spans="1:4" ht="21" customHeight="1" x14ac:dyDescent="0.2">
      <c r="A4319" s="77"/>
      <c r="B4319" s="85"/>
      <c r="C4319" s="78"/>
      <c r="D4319" s="76"/>
    </row>
    <row r="4320" spans="1:4" ht="21" customHeight="1" x14ac:dyDescent="0.2">
      <c r="A4320" s="77"/>
      <c r="B4320" s="85"/>
      <c r="C4320" s="78"/>
      <c r="D4320" s="76"/>
    </row>
    <row r="4321" spans="1:4" ht="21" customHeight="1" x14ac:dyDescent="0.2">
      <c r="A4321" s="77"/>
      <c r="B4321" s="85"/>
      <c r="C4321" s="78"/>
      <c r="D4321" s="76"/>
    </row>
    <row r="4322" spans="1:4" ht="21" customHeight="1" x14ac:dyDescent="0.2">
      <c r="A4322" s="77"/>
      <c r="B4322" s="85"/>
      <c r="C4322" s="78"/>
      <c r="D4322" s="76"/>
    </row>
    <row r="4323" spans="1:4" ht="21" customHeight="1" x14ac:dyDescent="0.2">
      <c r="A4323" s="77"/>
      <c r="B4323" s="85"/>
      <c r="C4323" s="78"/>
      <c r="D4323" s="76"/>
    </row>
    <row r="4324" spans="1:4" ht="21" customHeight="1" x14ac:dyDescent="0.2">
      <c r="A4324" s="77"/>
      <c r="B4324" s="85"/>
      <c r="C4324" s="78"/>
      <c r="D4324" s="76"/>
    </row>
    <row r="4325" spans="1:4" ht="21" customHeight="1" x14ac:dyDescent="0.2">
      <c r="A4325" s="77"/>
      <c r="B4325" s="85"/>
      <c r="C4325" s="78"/>
      <c r="D4325" s="76"/>
    </row>
    <row r="4326" spans="1:4" ht="21" customHeight="1" x14ac:dyDescent="0.2">
      <c r="A4326" s="77"/>
      <c r="B4326" s="85"/>
      <c r="C4326" s="78"/>
      <c r="D4326" s="76"/>
    </row>
    <row r="4327" spans="1:4" ht="21" customHeight="1" x14ac:dyDescent="0.2">
      <c r="A4327" s="77"/>
      <c r="B4327" s="85"/>
      <c r="C4327" s="78"/>
      <c r="D4327" s="76"/>
    </row>
    <row r="4328" spans="1:4" ht="21" customHeight="1" x14ac:dyDescent="0.2">
      <c r="A4328" s="77"/>
      <c r="B4328" s="85"/>
      <c r="C4328" s="78"/>
      <c r="D4328" s="76"/>
    </row>
    <row r="4329" spans="1:4" ht="21" customHeight="1" x14ac:dyDescent="0.2">
      <c r="A4329" s="77"/>
      <c r="B4329" s="85"/>
      <c r="C4329" s="78"/>
      <c r="D4329" s="76"/>
    </row>
    <row r="4330" spans="1:4" ht="21" customHeight="1" x14ac:dyDescent="0.2">
      <c r="A4330" s="77"/>
      <c r="B4330" s="85"/>
      <c r="C4330" s="78"/>
      <c r="D4330" s="76"/>
    </row>
    <row r="4331" spans="1:4" ht="21" customHeight="1" x14ac:dyDescent="0.2">
      <c r="A4331" s="77"/>
      <c r="B4331" s="85"/>
      <c r="C4331" s="78"/>
      <c r="D4331" s="76"/>
    </row>
    <row r="4332" spans="1:4" ht="21" customHeight="1" x14ac:dyDescent="0.2">
      <c r="A4332" s="77"/>
      <c r="B4332" s="85"/>
      <c r="C4332" s="78"/>
      <c r="D4332" s="76"/>
    </row>
    <row r="4333" spans="1:4" ht="21" customHeight="1" x14ac:dyDescent="0.2">
      <c r="A4333" s="77"/>
      <c r="B4333" s="85"/>
      <c r="C4333" s="78"/>
      <c r="D4333" s="76"/>
    </row>
    <row r="4334" spans="1:4" ht="21" customHeight="1" x14ac:dyDescent="0.2">
      <c r="A4334" s="77"/>
      <c r="B4334" s="85"/>
      <c r="C4334" s="78"/>
      <c r="D4334" s="76"/>
    </row>
    <row r="4335" spans="1:4" ht="21" customHeight="1" x14ac:dyDescent="0.2">
      <c r="A4335" s="77"/>
      <c r="B4335" s="85"/>
      <c r="C4335" s="78"/>
      <c r="D4335" s="76"/>
    </row>
    <row r="4336" spans="1:4" ht="21" customHeight="1" x14ac:dyDescent="0.2">
      <c r="A4336" s="77"/>
      <c r="B4336" s="85"/>
      <c r="C4336" s="78"/>
      <c r="D4336" s="76"/>
    </row>
    <row r="4337" spans="1:4" ht="21" customHeight="1" x14ac:dyDescent="0.2">
      <c r="A4337" s="77"/>
      <c r="B4337" s="85"/>
      <c r="C4337" s="78"/>
      <c r="D4337" s="76"/>
    </row>
    <row r="4338" spans="1:4" ht="21" customHeight="1" x14ac:dyDescent="0.2">
      <c r="A4338" s="77"/>
      <c r="B4338" s="85"/>
      <c r="C4338" s="78"/>
      <c r="D4338" s="76"/>
    </row>
    <row r="4339" spans="1:4" ht="21" customHeight="1" x14ac:dyDescent="0.2">
      <c r="A4339" s="77"/>
      <c r="B4339" s="85"/>
      <c r="C4339" s="78"/>
      <c r="D4339" s="76"/>
    </row>
    <row r="4340" spans="1:4" ht="21" customHeight="1" x14ac:dyDescent="0.2">
      <c r="A4340" s="77"/>
      <c r="B4340" s="85"/>
      <c r="C4340" s="78"/>
      <c r="D4340" s="76"/>
    </row>
    <row r="4341" spans="1:4" ht="21" customHeight="1" x14ac:dyDescent="0.2">
      <c r="A4341" s="77"/>
      <c r="B4341" s="85"/>
      <c r="C4341" s="78"/>
      <c r="D4341" s="76"/>
    </row>
    <row r="4342" spans="1:4" ht="21" customHeight="1" x14ac:dyDescent="0.2">
      <c r="A4342" s="77"/>
      <c r="B4342" s="85"/>
      <c r="C4342" s="78"/>
      <c r="D4342" s="76"/>
    </row>
    <row r="4343" spans="1:4" ht="21" customHeight="1" x14ac:dyDescent="0.2">
      <c r="A4343" s="77"/>
      <c r="B4343" s="85"/>
      <c r="C4343" s="78"/>
      <c r="D4343" s="76"/>
    </row>
    <row r="4344" spans="1:4" ht="21" customHeight="1" x14ac:dyDescent="0.2">
      <c r="A4344" s="77"/>
      <c r="B4344" s="85"/>
      <c r="C4344" s="78"/>
      <c r="D4344" s="76"/>
    </row>
    <row r="4345" spans="1:4" ht="21" customHeight="1" x14ac:dyDescent="0.2">
      <c r="A4345" s="77"/>
      <c r="B4345" s="85"/>
      <c r="C4345" s="78"/>
      <c r="D4345" s="76"/>
    </row>
    <row r="4346" spans="1:4" ht="21" customHeight="1" x14ac:dyDescent="0.2">
      <c r="A4346" s="77"/>
      <c r="B4346" s="85"/>
      <c r="C4346" s="78"/>
      <c r="D4346" s="76"/>
    </row>
    <row r="4347" spans="1:4" ht="21" customHeight="1" x14ac:dyDescent="0.2">
      <c r="A4347" s="77"/>
      <c r="B4347" s="85"/>
      <c r="C4347" s="78"/>
      <c r="D4347" s="76"/>
    </row>
    <row r="4348" spans="1:4" ht="21" customHeight="1" x14ac:dyDescent="0.2">
      <c r="A4348" s="77"/>
      <c r="B4348" s="85"/>
      <c r="C4348" s="78"/>
      <c r="D4348" s="76"/>
    </row>
    <row r="4349" spans="1:4" ht="21" customHeight="1" x14ac:dyDescent="0.2">
      <c r="A4349" s="77"/>
      <c r="B4349" s="85"/>
      <c r="C4349" s="78"/>
      <c r="D4349" s="76"/>
    </row>
    <row r="4350" spans="1:4" ht="21" customHeight="1" x14ac:dyDescent="0.2">
      <c r="A4350" s="77"/>
      <c r="B4350" s="85"/>
      <c r="C4350" s="78"/>
      <c r="D4350" s="76"/>
    </row>
    <row r="4351" spans="1:4" ht="21" customHeight="1" x14ac:dyDescent="0.2">
      <c r="A4351" s="77"/>
      <c r="B4351" s="85"/>
      <c r="C4351" s="78"/>
      <c r="D4351" s="76"/>
    </row>
    <row r="4352" spans="1:4" ht="21" customHeight="1" x14ac:dyDescent="0.2">
      <c r="A4352" s="77"/>
      <c r="B4352" s="85"/>
      <c r="C4352" s="78"/>
      <c r="D4352" s="76"/>
    </row>
    <row r="4353" spans="1:4" ht="21" customHeight="1" x14ac:dyDescent="0.2">
      <c r="A4353" s="77"/>
      <c r="B4353" s="85"/>
      <c r="C4353" s="78"/>
      <c r="D4353" s="76"/>
    </row>
    <row r="4354" spans="1:4" ht="21" customHeight="1" x14ac:dyDescent="0.2">
      <c r="A4354" s="77"/>
      <c r="B4354" s="85"/>
      <c r="C4354" s="78"/>
      <c r="D4354" s="76"/>
    </row>
    <row r="4355" spans="1:4" ht="21" customHeight="1" x14ac:dyDescent="0.2">
      <c r="A4355" s="77"/>
      <c r="B4355" s="85"/>
      <c r="C4355" s="78"/>
      <c r="D4355" s="76"/>
    </row>
    <row r="4356" spans="1:4" ht="21" customHeight="1" x14ac:dyDescent="0.2">
      <c r="A4356" s="77"/>
      <c r="B4356" s="85"/>
      <c r="C4356" s="78"/>
      <c r="D4356" s="76"/>
    </row>
    <row r="4357" spans="1:4" ht="21" customHeight="1" x14ac:dyDescent="0.2">
      <c r="A4357" s="77"/>
      <c r="B4357" s="85"/>
      <c r="C4357" s="78"/>
      <c r="D4357" s="76"/>
    </row>
    <row r="4358" spans="1:4" ht="21" customHeight="1" x14ac:dyDescent="0.2">
      <c r="A4358" s="77"/>
      <c r="B4358" s="85"/>
      <c r="C4358" s="78"/>
      <c r="D4358" s="76"/>
    </row>
    <row r="4359" spans="1:4" ht="21" customHeight="1" x14ac:dyDescent="0.2">
      <c r="A4359" s="77"/>
      <c r="B4359" s="85"/>
      <c r="C4359" s="78"/>
      <c r="D4359" s="76"/>
    </row>
    <row r="4360" spans="1:4" ht="21" customHeight="1" x14ac:dyDescent="0.2">
      <c r="A4360" s="77"/>
      <c r="B4360" s="85"/>
      <c r="C4360" s="78"/>
      <c r="D4360" s="76"/>
    </row>
    <row r="4361" spans="1:4" ht="21" customHeight="1" x14ac:dyDescent="0.2">
      <c r="A4361" s="77"/>
      <c r="B4361" s="85"/>
      <c r="C4361" s="78"/>
      <c r="D4361" s="76"/>
    </row>
    <row r="4362" spans="1:4" ht="21" customHeight="1" x14ac:dyDescent="0.2">
      <c r="A4362" s="77"/>
      <c r="B4362" s="85"/>
      <c r="C4362" s="78"/>
      <c r="D4362" s="76"/>
    </row>
    <row r="4363" spans="1:4" ht="21" customHeight="1" x14ac:dyDescent="0.2">
      <c r="A4363" s="77"/>
      <c r="B4363" s="85"/>
      <c r="C4363" s="78"/>
      <c r="D4363" s="76"/>
    </row>
    <row r="4364" spans="1:4" ht="21" customHeight="1" x14ac:dyDescent="0.2">
      <c r="A4364" s="77"/>
      <c r="B4364" s="85"/>
      <c r="C4364" s="78"/>
      <c r="D4364" s="76"/>
    </row>
    <row r="4365" spans="1:4" ht="21" customHeight="1" x14ac:dyDescent="0.2">
      <c r="A4365" s="77"/>
      <c r="B4365" s="85"/>
      <c r="C4365" s="78"/>
      <c r="D4365" s="76"/>
    </row>
    <row r="4366" spans="1:4" ht="21" customHeight="1" x14ac:dyDescent="0.2">
      <c r="A4366" s="77"/>
      <c r="B4366" s="85"/>
      <c r="C4366" s="78"/>
      <c r="D4366" s="76"/>
    </row>
    <row r="4367" spans="1:4" ht="21" customHeight="1" x14ac:dyDescent="0.2">
      <c r="A4367" s="77"/>
      <c r="B4367" s="85"/>
      <c r="C4367" s="78"/>
      <c r="D4367" s="76"/>
    </row>
    <row r="4368" spans="1:4" ht="21" customHeight="1" x14ac:dyDescent="0.2">
      <c r="A4368" s="77"/>
      <c r="B4368" s="85"/>
      <c r="C4368" s="78"/>
      <c r="D4368" s="76"/>
    </row>
    <row r="4369" spans="1:4" ht="21" customHeight="1" x14ac:dyDescent="0.2">
      <c r="A4369" s="77"/>
      <c r="B4369" s="85"/>
      <c r="C4369" s="78"/>
      <c r="D4369" s="76"/>
    </row>
    <row r="4370" spans="1:4" ht="21" customHeight="1" x14ac:dyDescent="0.2">
      <c r="A4370" s="77"/>
      <c r="B4370" s="85"/>
      <c r="C4370" s="78"/>
      <c r="D4370" s="76"/>
    </row>
    <row r="4371" spans="1:4" ht="21" customHeight="1" x14ac:dyDescent="0.2">
      <c r="A4371" s="77"/>
      <c r="B4371" s="85"/>
      <c r="C4371" s="78"/>
      <c r="D4371" s="76"/>
    </row>
    <row r="4372" spans="1:4" ht="21" customHeight="1" x14ac:dyDescent="0.2">
      <c r="A4372" s="77"/>
      <c r="B4372" s="85"/>
      <c r="C4372" s="78"/>
      <c r="D4372" s="76"/>
    </row>
    <row r="4373" spans="1:4" ht="21" customHeight="1" x14ac:dyDescent="0.2">
      <c r="A4373" s="77"/>
      <c r="B4373" s="85"/>
      <c r="C4373" s="78"/>
      <c r="D4373" s="76"/>
    </row>
    <row r="4374" spans="1:4" ht="21" customHeight="1" x14ac:dyDescent="0.2">
      <c r="A4374" s="77"/>
      <c r="B4374" s="85"/>
      <c r="C4374" s="78"/>
      <c r="D4374" s="76"/>
    </row>
    <row r="4375" spans="1:4" ht="21" customHeight="1" x14ac:dyDescent="0.2">
      <c r="A4375" s="77"/>
      <c r="B4375" s="85"/>
      <c r="C4375" s="78"/>
      <c r="D4375" s="76"/>
    </row>
    <row r="4376" spans="1:4" ht="21" customHeight="1" x14ac:dyDescent="0.2">
      <c r="A4376" s="77"/>
      <c r="B4376" s="85"/>
      <c r="C4376" s="78"/>
      <c r="D4376" s="76"/>
    </row>
    <row r="4377" spans="1:4" ht="21" customHeight="1" x14ac:dyDescent="0.2">
      <c r="A4377" s="77"/>
      <c r="B4377" s="85"/>
      <c r="C4377" s="78"/>
      <c r="D4377" s="76"/>
    </row>
    <row r="4378" spans="1:4" ht="21" customHeight="1" x14ac:dyDescent="0.2">
      <c r="A4378" s="77"/>
      <c r="B4378" s="85"/>
      <c r="C4378" s="78"/>
      <c r="D4378" s="76"/>
    </row>
    <row r="4379" spans="1:4" ht="21" customHeight="1" x14ac:dyDescent="0.2">
      <c r="A4379" s="77"/>
      <c r="B4379" s="85"/>
      <c r="C4379" s="78"/>
      <c r="D4379" s="76"/>
    </row>
    <row r="4380" spans="1:4" ht="21" customHeight="1" x14ac:dyDescent="0.2">
      <c r="A4380" s="77"/>
      <c r="B4380" s="85"/>
      <c r="C4380" s="78"/>
      <c r="D4380" s="76"/>
    </row>
    <row r="4381" spans="1:4" ht="21" customHeight="1" x14ac:dyDescent="0.2">
      <c r="A4381" s="77"/>
      <c r="B4381" s="85"/>
      <c r="C4381" s="78"/>
      <c r="D4381" s="76"/>
    </row>
    <row r="4382" spans="1:4" ht="21" customHeight="1" x14ac:dyDescent="0.2">
      <c r="A4382" s="77"/>
      <c r="B4382" s="85"/>
      <c r="C4382" s="78"/>
      <c r="D4382" s="76"/>
    </row>
    <row r="4383" spans="1:4" ht="21" customHeight="1" x14ac:dyDescent="0.2">
      <c r="A4383" s="77"/>
      <c r="B4383" s="85"/>
      <c r="C4383" s="78"/>
      <c r="D4383" s="76"/>
    </row>
    <row r="4384" spans="1:4" ht="21" customHeight="1" x14ac:dyDescent="0.2">
      <c r="A4384" s="77"/>
      <c r="B4384" s="85"/>
      <c r="C4384" s="78"/>
      <c r="D4384" s="76"/>
    </row>
    <row r="4385" spans="1:4" ht="21" customHeight="1" x14ac:dyDescent="0.2">
      <c r="A4385" s="77"/>
      <c r="B4385" s="85"/>
      <c r="C4385" s="78"/>
      <c r="D4385" s="76"/>
    </row>
    <row r="4386" spans="1:4" ht="21" customHeight="1" x14ac:dyDescent="0.2">
      <c r="A4386" s="77"/>
      <c r="B4386" s="85"/>
      <c r="C4386" s="78"/>
      <c r="D4386" s="76"/>
    </row>
    <row r="4387" spans="1:4" ht="21" customHeight="1" x14ac:dyDescent="0.2">
      <c r="A4387" s="77"/>
      <c r="B4387" s="85"/>
      <c r="C4387" s="78"/>
      <c r="D4387" s="76"/>
    </row>
    <row r="4388" spans="1:4" ht="21" customHeight="1" x14ac:dyDescent="0.2">
      <c r="A4388" s="77"/>
      <c r="B4388" s="85"/>
      <c r="C4388" s="78"/>
      <c r="D4388" s="76"/>
    </row>
    <row r="4389" spans="1:4" ht="21" customHeight="1" x14ac:dyDescent="0.2">
      <c r="A4389" s="77"/>
      <c r="B4389" s="85"/>
      <c r="C4389" s="78"/>
      <c r="D4389" s="76"/>
    </row>
    <row r="4390" spans="1:4" ht="21" customHeight="1" x14ac:dyDescent="0.2">
      <c r="A4390" s="77"/>
      <c r="B4390" s="85"/>
      <c r="C4390" s="78"/>
      <c r="D4390" s="76"/>
    </row>
    <row r="4391" spans="1:4" ht="21" customHeight="1" x14ac:dyDescent="0.2">
      <c r="A4391" s="77"/>
      <c r="B4391" s="85"/>
      <c r="C4391" s="78"/>
      <c r="D4391" s="76"/>
    </row>
    <row r="4392" spans="1:4" ht="21" customHeight="1" x14ac:dyDescent="0.2">
      <c r="A4392" s="77"/>
      <c r="B4392" s="85"/>
      <c r="C4392" s="78"/>
      <c r="D4392" s="76"/>
    </row>
    <row r="4393" spans="1:4" ht="21" customHeight="1" x14ac:dyDescent="0.2">
      <c r="A4393" s="77"/>
      <c r="B4393" s="85"/>
      <c r="C4393" s="78"/>
      <c r="D4393" s="76"/>
    </row>
    <row r="4394" spans="1:4" ht="21" customHeight="1" x14ac:dyDescent="0.2">
      <c r="A4394" s="77"/>
      <c r="B4394" s="85"/>
      <c r="C4394" s="78"/>
      <c r="D4394" s="76"/>
    </row>
    <row r="4395" spans="1:4" ht="21" customHeight="1" x14ac:dyDescent="0.2">
      <c r="A4395" s="77"/>
      <c r="B4395" s="85"/>
      <c r="C4395" s="78"/>
      <c r="D4395" s="76"/>
    </row>
    <row r="4396" spans="1:4" ht="21" customHeight="1" x14ac:dyDescent="0.2">
      <c r="A4396" s="77"/>
      <c r="B4396" s="85"/>
      <c r="C4396" s="78"/>
      <c r="D4396" s="76"/>
    </row>
    <row r="4397" spans="1:4" ht="21" customHeight="1" x14ac:dyDescent="0.2">
      <c r="A4397" s="77"/>
      <c r="B4397" s="85"/>
      <c r="C4397" s="78"/>
      <c r="D4397" s="76"/>
    </row>
    <row r="4398" spans="1:4" ht="21" customHeight="1" x14ac:dyDescent="0.2">
      <c r="A4398" s="77"/>
      <c r="B4398" s="85"/>
      <c r="C4398" s="78"/>
      <c r="D4398" s="76"/>
    </row>
    <row r="4399" spans="1:4" ht="21" customHeight="1" x14ac:dyDescent="0.2">
      <c r="A4399" s="77"/>
      <c r="B4399" s="85"/>
      <c r="C4399" s="78"/>
      <c r="D4399" s="76"/>
    </row>
    <row r="4400" spans="1:4" ht="21" customHeight="1" x14ac:dyDescent="0.2">
      <c r="A4400" s="77"/>
      <c r="B4400" s="85"/>
      <c r="C4400" s="78"/>
      <c r="D4400" s="76"/>
    </row>
    <row r="4401" spans="1:4" ht="21" customHeight="1" x14ac:dyDescent="0.2">
      <c r="A4401" s="77"/>
      <c r="B4401" s="85"/>
      <c r="C4401" s="78"/>
      <c r="D4401" s="76"/>
    </row>
    <row r="4402" spans="1:4" ht="21" customHeight="1" x14ac:dyDescent="0.2">
      <c r="A4402" s="77"/>
      <c r="B4402" s="85"/>
      <c r="C4402" s="78"/>
      <c r="D4402" s="76"/>
    </row>
    <row r="4403" spans="1:4" ht="21" customHeight="1" x14ac:dyDescent="0.2">
      <c r="A4403" s="77"/>
      <c r="B4403" s="85"/>
      <c r="C4403" s="78"/>
      <c r="D4403" s="76"/>
    </row>
    <row r="4404" spans="1:4" ht="21" customHeight="1" x14ac:dyDescent="0.2">
      <c r="A4404" s="77"/>
      <c r="B4404" s="85"/>
      <c r="C4404" s="78"/>
      <c r="D4404" s="76"/>
    </row>
    <row r="4405" spans="1:4" ht="21" customHeight="1" x14ac:dyDescent="0.2">
      <c r="A4405" s="77"/>
      <c r="B4405" s="85"/>
      <c r="C4405" s="78"/>
      <c r="D4405" s="76"/>
    </row>
    <row r="4406" spans="1:4" ht="21" customHeight="1" x14ac:dyDescent="0.2">
      <c r="A4406" s="77"/>
      <c r="B4406" s="85"/>
      <c r="C4406" s="78"/>
      <c r="D4406" s="76"/>
    </row>
    <row r="4407" spans="1:4" ht="21" customHeight="1" x14ac:dyDescent="0.2">
      <c r="A4407" s="77"/>
      <c r="B4407" s="85"/>
      <c r="C4407" s="78"/>
      <c r="D4407" s="76"/>
    </row>
    <row r="4408" spans="1:4" ht="21" customHeight="1" x14ac:dyDescent="0.2">
      <c r="A4408" s="77"/>
      <c r="B4408" s="85"/>
      <c r="C4408" s="78"/>
      <c r="D4408" s="76"/>
    </row>
    <row r="4409" spans="1:4" ht="21" customHeight="1" x14ac:dyDescent="0.2">
      <c r="A4409" s="77"/>
      <c r="B4409" s="85"/>
      <c r="C4409" s="78"/>
      <c r="D4409" s="76"/>
    </row>
    <row r="4410" spans="1:4" ht="21" customHeight="1" x14ac:dyDescent="0.2">
      <c r="A4410" s="77"/>
      <c r="B4410" s="85"/>
      <c r="C4410" s="78"/>
      <c r="D4410" s="76"/>
    </row>
    <row r="4411" spans="1:4" ht="21" customHeight="1" x14ac:dyDescent="0.2">
      <c r="A4411" s="77"/>
      <c r="B4411" s="85"/>
      <c r="C4411" s="78"/>
      <c r="D4411" s="76"/>
    </row>
    <row r="4412" spans="1:4" ht="21" customHeight="1" x14ac:dyDescent="0.2">
      <c r="A4412" s="77"/>
      <c r="B4412" s="85"/>
      <c r="C4412" s="78"/>
      <c r="D4412" s="76"/>
    </row>
    <row r="4413" spans="1:4" ht="21" customHeight="1" x14ac:dyDescent="0.2">
      <c r="A4413" s="77"/>
      <c r="B4413" s="85"/>
      <c r="C4413" s="78"/>
      <c r="D4413" s="76"/>
    </row>
    <row r="4414" spans="1:4" ht="21" customHeight="1" x14ac:dyDescent="0.2">
      <c r="A4414" s="77"/>
      <c r="B4414" s="85"/>
      <c r="C4414" s="78"/>
      <c r="D4414" s="76"/>
    </row>
    <row r="4415" spans="1:4" ht="21" customHeight="1" x14ac:dyDescent="0.2">
      <c r="A4415" s="77"/>
      <c r="B4415" s="85"/>
      <c r="C4415" s="78"/>
      <c r="D4415" s="76"/>
    </row>
    <row r="4416" spans="1:4" ht="21" customHeight="1" x14ac:dyDescent="0.2">
      <c r="A4416" s="77"/>
      <c r="B4416" s="85"/>
      <c r="C4416" s="78"/>
      <c r="D4416" s="76"/>
    </row>
    <row r="4417" spans="1:4" ht="21" customHeight="1" x14ac:dyDescent="0.2">
      <c r="A4417" s="77"/>
      <c r="B4417" s="85"/>
      <c r="C4417" s="78"/>
      <c r="D4417" s="76"/>
    </row>
    <row r="4418" spans="1:4" ht="21" customHeight="1" x14ac:dyDescent="0.2">
      <c r="A4418" s="77"/>
      <c r="B4418" s="85"/>
      <c r="C4418" s="78"/>
      <c r="D4418" s="76"/>
    </row>
    <row r="4419" spans="1:4" ht="21" customHeight="1" x14ac:dyDescent="0.2">
      <c r="A4419" s="77"/>
      <c r="B4419" s="85"/>
      <c r="C4419" s="78"/>
      <c r="D4419" s="76"/>
    </row>
    <row r="4420" spans="1:4" ht="21" customHeight="1" x14ac:dyDescent="0.2">
      <c r="A4420" s="77"/>
      <c r="B4420" s="85"/>
      <c r="C4420" s="78"/>
      <c r="D4420" s="76"/>
    </row>
    <row r="4421" spans="1:4" ht="21" customHeight="1" x14ac:dyDescent="0.2">
      <c r="A4421" s="77"/>
      <c r="B4421" s="85"/>
      <c r="C4421" s="78"/>
      <c r="D4421" s="76"/>
    </row>
    <row r="4422" spans="1:4" ht="21" customHeight="1" x14ac:dyDescent="0.2">
      <c r="A4422" s="77"/>
      <c r="B4422" s="85"/>
      <c r="C4422" s="78"/>
      <c r="D4422" s="76"/>
    </row>
    <row r="4423" spans="1:4" ht="21" customHeight="1" x14ac:dyDescent="0.2">
      <c r="A4423" s="77"/>
      <c r="B4423" s="85"/>
      <c r="C4423" s="78"/>
      <c r="D4423" s="76"/>
    </row>
    <row r="4424" spans="1:4" ht="21" customHeight="1" x14ac:dyDescent="0.2">
      <c r="A4424" s="77"/>
      <c r="B4424" s="85"/>
      <c r="C4424" s="78"/>
      <c r="D4424" s="76"/>
    </row>
    <row r="4425" spans="1:4" ht="21" customHeight="1" x14ac:dyDescent="0.2">
      <c r="A4425" s="77"/>
      <c r="B4425" s="85"/>
      <c r="C4425" s="78"/>
      <c r="D4425" s="76"/>
    </row>
    <row r="4426" spans="1:4" ht="21" customHeight="1" x14ac:dyDescent="0.2">
      <c r="A4426" s="77"/>
      <c r="B4426" s="85"/>
      <c r="C4426" s="78"/>
      <c r="D4426" s="76"/>
    </row>
    <row r="4427" spans="1:4" ht="21" customHeight="1" x14ac:dyDescent="0.2">
      <c r="A4427" s="77"/>
      <c r="B4427" s="85"/>
      <c r="C4427" s="78"/>
      <c r="D4427" s="76"/>
    </row>
    <row r="4428" spans="1:4" ht="21" customHeight="1" x14ac:dyDescent="0.2">
      <c r="A4428" s="77"/>
      <c r="B4428" s="85"/>
      <c r="C4428" s="78"/>
      <c r="D4428" s="76"/>
    </row>
    <row r="4429" spans="1:4" ht="21" customHeight="1" x14ac:dyDescent="0.2">
      <c r="A4429" s="77"/>
      <c r="B4429" s="85"/>
      <c r="C4429" s="78"/>
      <c r="D4429" s="76"/>
    </row>
    <row r="4430" spans="1:4" ht="21" customHeight="1" x14ac:dyDescent="0.2">
      <c r="A4430" s="77"/>
      <c r="B4430" s="85"/>
      <c r="C4430" s="78"/>
      <c r="D4430" s="76"/>
    </row>
    <row r="4431" spans="1:4" ht="21" customHeight="1" x14ac:dyDescent="0.2">
      <c r="A4431" s="77"/>
      <c r="B4431" s="85"/>
      <c r="C4431" s="78"/>
      <c r="D4431" s="76"/>
    </row>
    <row r="4432" spans="1:4" ht="21" customHeight="1" x14ac:dyDescent="0.2">
      <c r="A4432" s="77"/>
      <c r="B4432" s="85"/>
      <c r="C4432" s="78"/>
      <c r="D4432" s="76"/>
    </row>
    <row r="4433" spans="1:4" ht="21" customHeight="1" x14ac:dyDescent="0.2">
      <c r="A4433" s="77"/>
      <c r="B4433" s="85"/>
      <c r="C4433" s="78"/>
      <c r="D4433" s="76"/>
    </row>
    <row r="4434" spans="1:4" ht="21" customHeight="1" x14ac:dyDescent="0.2">
      <c r="A4434" s="77"/>
      <c r="B4434" s="85"/>
      <c r="C4434" s="78"/>
      <c r="D4434" s="76"/>
    </row>
    <row r="4435" spans="1:4" ht="21" customHeight="1" x14ac:dyDescent="0.2">
      <c r="A4435" s="77"/>
      <c r="B4435" s="85"/>
      <c r="C4435" s="78"/>
      <c r="D4435" s="76"/>
    </row>
    <row r="4436" spans="1:4" ht="21" customHeight="1" x14ac:dyDescent="0.2">
      <c r="A4436" s="77"/>
      <c r="B4436" s="85"/>
      <c r="C4436" s="78"/>
      <c r="D4436" s="76"/>
    </row>
    <row r="4437" spans="1:4" ht="21" customHeight="1" x14ac:dyDescent="0.2">
      <c r="A4437" s="77"/>
      <c r="B4437" s="85"/>
      <c r="C4437" s="78"/>
      <c r="D4437" s="76"/>
    </row>
    <row r="4438" spans="1:4" ht="21" customHeight="1" x14ac:dyDescent="0.2">
      <c r="A4438" s="77"/>
      <c r="B4438" s="85"/>
      <c r="C4438" s="78"/>
      <c r="D4438" s="76"/>
    </row>
    <row r="4439" spans="1:4" ht="21" customHeight="1" x14ac:dyDescent="0.2">
      <c r="A4439" s="77"/>
      <c r="B4439" s="85"/>
      <c r="C4439" s="78"/>
      <c r="D4439" s="76"/>
    </row>
    <row r="4440" spans="1:4" ht="21" customHeight="1" x14ac:dyDescent="0.2">
      <c r="A4440" s="77"/>
      <c r="B4440" s="85"/>
      <c r="C4440" s="78"/>
      <c r="D4440" s="76"/>
    </row>
    <row r="4441" spans="1:4" ht="21" customHeight="1" x14ac:dyDescent="0.2">
      <c r="A4441" s="77"/>
      <c r="B4441" s="85"/>
      <c r="C4441" s="78"/>
      <c r="D4441" s="76"/>
    </row>
    <row r="4442" spans="1:4" ht="21" customHeight="1" x14ac:dyDescent="0.2">
      <c r="A4442" s="77"/>
      <c r="B4442" s="85"/>
      <c r="C4442" s="78"/>
      <c r="D4442" s="76"/>
    </row>
    <row r="4443" spans="1:4" ht="21" customHeight="1" x14ac:dyDescent="0.2">
      <c r="A4443" s="77"/>
      <c r="B4443" s="85"/>
      <c r="C4443" s="78"/>
      <c r="D4443" s="76"/>
    </row>
    <row r="4444" spans="1:4" ht="21" customHeight="1" x14ac:dyDescent="0.2">
      <c r="A4444" s="77"/>
      <c r="B4444" s="85"/>
      <c r="C4444" s="78"/>
      <c r="D4444" s="76"/>
    </row>
    <row r="4445" spans="1:4" ht="21" customHeight="1" x14ac:dyDescent="0.2">
      <c r="A4445" s="77"/>
      <c r="B4445" s="85"/>
      <c r="C4445" s="78"/>
      <c r="D4445" s="76"/>
    </row>
    <row r="4446" spans="1:4" ht="21" customHeight="1" x14ac:dyDescent="0.2">
      <c r="A4446" s="77"/>
      <c r="B4446" s="85"/>
      <c r="C4446" s="78"/>
      <c r="D4446" s="76"/>
    </row>
    <row r="4447" spans="1:4" ht="21" customHeight="1" x14ac:dyDescent="0.2">
      <c r="A4447" s="77"/>
      <c r="B4447" s="85"/>
      <c r="C4447" s="78"/>
      <c r="D4447" s="76"/>
    </row>
    <row r="4448" spans="1:4" ht="21" customHeight="1" x14ac:dyDescent="0.2">
      <c r="A4448" s="77"/>
      <c r="B4448" s="85"/>
      <c r="C4448" s="78"/>
      <c r="D4448" s="76"/>
    </row>
    <row r="4449" spans="1:4" ht="21" customHeight="1" x14ac:dyDescent="0.2">
      <c r="A4449" s="77"/>
      <c r="B4449" s="85"/>
      <c r="C4449" s="78"/>
      <c r="D4449" s="76"/>
    </row>
    <row r="4450" spans="1:4" ht="21" customHeight="1" x14ac:dyDescent="0.2">
      <c r="A4450" s="77"/>
      <c r="B4450" s="85"/>
      <c r="C4450" s="78"/>
      <c r="D4450" s="76"/>
    </row>
    <row r="4451" spans="1:4" ht="21" customHeight="1" x14ac:dyDescent="0.2">
      <c r="A4451" s="77"/>
      <c r="B4451" s="85"/>
      <c r="C4451" s="78"/>
      <c r="D4451" s="76"/>
    </row>
    <row r="4452" spans="1:4" ht="21" customHeight="1" x14ac:dyDescent="0.2">
      <c r="A4452" s="77"/>
      <c r="B4452" s="85"/>
      <c r="C4452" s="78"/>
      <c r="D4452" s="76"/>
    </row>
    <row r="4453" spans="1:4" ht="21" customHeight="1" x14ac:dyDescent="0.2">
      <c r="A4453" s="77"/>
      <c r="B4453" s="85"/>
      <c r="C4453" s="78"/>
      <c r="D4453" s="76"/>
    </row>
    <row r="4454" spans="1:4" ht="21" customHeight="1" x14ac:dyDescent="0.2">
      <c r="A4454" s="77"/>
      <c r="B4454" s="85"/>
      <c r="C4454" s="78"/>
      <c r="D4454" s="76"/>
    </row>
    <row r="4455" spans="1:4" ht="21" customHeight="1" x14ac:dyDescent="0.2">
      <c r="A4455" s="77"/>
      <c r="B4455" s="85"/>
      <c r="C4455" s="78"/>
      <c r="D4455" s="76"/>
    </row>
    <row r="4456" spans="1:4" ht="21" customHeight="1" x14ac:dyDescent="0.2">
      <c r="A4456" s="77"/>
      <c r="B4456" s="85"/>
      <c r="C4456" s="78"/>
      <c r="D4456" s="76"/>
    </row>
    <row r="4457" spans="1:4" ht="21" customHeight="1" x14ac:dyDescent="0.2">
      <c r="A4457" s="77"/>
      <c r="B4457" s="85"/>
      <c r="C4457" s="78"/>
      <c r="D4457" s="76"/>
    </row>
    <row r="4458" spans="1:4" ht="21" customHeight="1" x14ac:dyDescent="0.2">
      <c r="A4458" s="77"/>
      <c r="B4458" s="85"/>
      <c r="C4458" s="78"/>
      <c r="D4458" s="76"/>
    </row>
    <row r="4459" spans="1:4" ht="21" customHeight="1" x14ac:dyDescent="0.2">
      <c r="A4459" s="77"/>
      <c r="B4459" s="85"/>
      <c r="C4459" s="78"/>
      <c r="D4459" s="76"/>
    </row>
    <row r="4460" spans="1:4" ht="21" customHeight="1" x14ac:dyDescent="0.2">
      <c r="A4460" s="77"/>
      <c r="B4460" s="85"/>
      <c r="C4460" s="78"/>
      <c r="D4460" s="76"/>
    </row>
    <row r="4461" spans="1:4" ht="21" customHeight="1" x14ac:dyDescent="0.2">
      <c r="A4461" s="77"/>
      <c r="B4461" s="85"/>
      <c r="C4461" s="78"/>
      <c r="D4461" s="76"/>
    </row>
    <row r="4462" spans="1:4" ht="21" customHeight="1" x14ac:dyDescent="0.2">
      <c r="A4462" s="77"/>
      <c r="B4462" s="85"/>
      <c r="C4462" s="78"/>
      <c r="D4462" s="76"/>
    </row>
    <row r="4463" spans="1:4" ht="21" customHeight="1" x14ac:dyDescent="0.2">
      <c r="A4463" s="77"/>
      <c r="B4463" s="85"/>
      <c r="C4463" s="78"/>
      <c r="D4463" s="76"/>
    </row>
    <row r="4464" spans="1:4" ht="21" customHeight="1" x14ac:dyDescent="0.2">
      <c r="A4464" s="77"/>
      <c r="B4464" s="85"/>
      <c r="C4464" s="78"/>
      <c r="D4464" s="76"/>
    </row>
    <row r="4465" spans="1:4" ht="21" customHeight="1" x14ac:dyDescent="0.2">
      <c r="A4465" s="77"/>
      <c r="B4465" s="85"/>
      <c r="C4465" s="78"/>
      <c r="D4465" s="76"/>
    </row>
    <row r="4466" spans="1:4" ht="21" customHeight="1" x14ac:dyDescent="0.2">
      <c r="A4466" s="77"/>
      <c r="B4466" s="85"/>
      <c r="C4466" s="78"/>
      <c r="D4466" s="76"/>
    </row>
    <row r="4467" spans="1:4" ht="21" customHeight="1" x14ac:dyDescent="0.2">
      <c r="A4467" s="77"/>
      <c r="B4467" s="85"/>
      <c r="C4467" s="78"/>
      <c r="D4467" s="76"/>
    </row>
    <row r="4468" spans="1:4" ht="21" customHeight="1" x14ac:dyDescent="0.2">
      <c r="A4468" s="77"/>
      <c r="B4468" s="85"/>
      <c r="C4468" s="78"/>
      <c r="D4468" s="76"/>
    </row>
    <row r="4469" spans="1:4" ht="21" customHeight="1" x14ac:dyDescent="0.2">
      <c r="A4469" s="77"/>
      <c r="B4469" s="85"/>
      <c r="C4469" s="78"/>
      <c r="D4469" s="76"/>
    </row>
    <row r="4470" spans="1:4" ht="21" customHeight="1" x14ac:dyDescent="0.2">
      <c r="A4470" s="77"/>
      <c r="B4470" s="85"/>
      <c r="C4470" s="78"/>
      <c r="D4470" s="76"/>
    </row>
    <row r="4471" spans="1:4" ht="21" customHeight="1" x14ac:dyDescent="0.2">
      <c r="A4471" s="77"/>
      <c r="B4471" s="85"/>
      <c r="C4471" s="78"/>
      <c r="D4471" s="76"/>
    </row>
    <row r="4472" spans="1:4" ht="21" customHeight="1" x14ac:dyDescent="0.2">
      <c r="A4472" s="77"/>
      <c r="B4472" s="85"/>
      <c r="C4472" s="78"/>
      <c r="D4472" s="76"/>
    </row>
    <row r="4473" spans="1:4" ht="21" customHeight="1" x14ac:dyDescent="0.2">
      <c r="A4473" s="77"/>
      <c r="B4473" s="85"/>
      <c r="C4473" s="78"/>
      <c r="D4473" s="76"/>
    </row>
    <row r="4474" spans="1:4" ht="21" customHeight="1" x14ac:dyDescent="0.2">
      <c r="A4474" s="77"/>
      <c r="B4474" s="85"/>
      <c r="C4474" s="78"/>
      <c r="D4474" s="76"/>
    </row>
    <row r="4475" spans="1:4" ht="21" customHeight="1" x14ac:dyDescent="0.2">
      <c r="A4475" s="77"/>
      <c r="B4475" s="85"/>
      <c r="C4475" s="78"/>
      <c r="D4475" s="76"/>
    </row>
    <row r="4476" spans="1:4" ht="21" customHeight="1" x14ac:dyDescent="0.2">
      <c r="A4476" s="77"/>
      <c r="B4476" s="85"/>
      <c r="C4476" s="78"/>
      <c r="D4476" s="76"/>
    </row>
    <row r="4477" spans="1:4" ht="21" customHeight="1" x14ac:dyDescent="0.2">
      <c r="A4477" s="77"/>
      <c r="B4477" s="85"/>
      <c r="C4477" s="78"/>
      <c r="D4477" s="76"/>
    </row>
    <row r="4478" spans="1:4" ht="21" customHeight="1" x14ac:dyDescent="0.2">
      <c r="A4478" s="77"/>
      <c r="B4478" s="85"/>
      <c r="C4478" s="78"/>
      <c r="D4478" s="76"/>
    </row>
    <row r="4479" spans="1:4" ht="21" customHeight="1" x14ac:dyDescent="0.2">
      <c r="A4479" s="77"/>
      <c r="B4479" s="85"/>
      <c r="C4479" s="78"/>
      <c r="D4479" s="76"/>
    </row>
    <row r="4480" spans="1:4" ht="21" customHeight="1" x14ac:dyDescent="0.2">
      <c r="A4480" s="77"/>
      <c r="B4480" s="85"/>
      <c r="C4480" s="78"/>
      <c r="D4480" s="76"/>
    </row>
    <row r="4481" spans="1:4" ht="21" customHeight="1" x14ac:dyDescent="0.2">
      <c r="A4481" s="77"/>
      <c r="B4481" s="85"/>
      <c r="C4481" s="78"/>
      <c r="D4481" s="76"/>
    </row>
    <row r="4482" spans="1:4" ht="21" customHeight="1" x14ac:dyDescent="0.2">
      <c r="A4482" s="77"/>
      <c r="B4482" s="85"/>
      <c r="C4482" s="78"/>
      <c r="D4482" s="76"/>
    </row>
    <row r="4483" spans="1:4" ht="21" customHeight="1" x14ac:dyDescent="0.2">
      <c r="A4483" s="77"/>
      <c r="B4483" s="85"/>
      <c r="C4483" s="78"/>
      <c r="D4483" s="76"/>
    </row>
    <row r="4484" spans="1:4" ht="21" customHeight="1" x14ac:dyDescent="0.2">
      <c r="A4484" s="77"/>
      <c r="B4484" s="85"/>
      <c r="C4484" s="78"/>
      <c r="D4484" s="76"/>
    </row>
    <row r="4485" spans="1:4" ht="21" customHeight="1" x14ac:dyDescent="0.2">
      <c r="A4485" s="77"/>
      <c r="B4485" s="85"/>
      <c r="C4485" s="78"/>
      <c r="D4485" s="76"/>
    </row>
    <row r="4486" spans="1:4" ht="21" customHeight="1" x14ac:dyDescent="0.2">
      <c r="A4486" s="77"/>
      <c r="B4486" s="85"/>
      <c r="C4486" s="78"/>
      <c r="D4486" s="76"/>
    </row>
    <row r="4487" spans="1:4" ht="21" customHeight="1" x14ac:dyDescent="0.2">
      <c r="A4487" s="77"/>
      <c r="B4487" s="85"/>
      <c r="C4487" s="78"/>
      <c r="D4487" s="76"/>
    </row>
    <row r="4488" spans="1:4" ht="21" customHeight="1" x14ac:dyDescent="0.2">
      <c r="A4488" s="77"/>
      <c r="B4488" s="85"/>
      <c r="C4488" s="78"/>
      <c r="D4488" s="76"/>
    </row>
    <row r="4489" spans="1:4" ht="21" customHeight="1" x14ac:dyDescent="0.2">
      <c r="A4489" s="77"/>
      <c r="B4489" s="85"/>
      <c r="C4489" s="78"/>
      <c r="D4489" s="76"/>
    </row>
    <row r="4490" spans="1:4" ht="21" customHeight="1" x14ac:dyDescent="0.2">
      <c r="A4490" s="77"/>
      <c r="B4490" s="85"/>
      <c r="C4490" s="78"/>
      <c r="D4490" s="76"/>
    </row>
    <row r="4491" spans="1:4" ht="21" customHeight="1" x14ac:dyDescent="0.2">
      <c r="A4491" s="77"/>
      <c r="B4491" s="85"/>
      <c r="C4491" s="78"/>
      <c r="D4491" s="76"/>
    </row>
    <row r="4492" spans="1:4" ht="21" customHeight="1" x14ac:dyDescent="0.2">
      <c r="A4492" s="77"/>
      <c r="B4492" s="85"/>
      <c r="C4492" s="78"/>
      <c r="D4492" s="76"/>
    </row>
    <row r="4493" spans="1:4" ht="21" customHeight="1" x14ac:dyDescent="0.2">
      <c r="A4493" s="77"/>
      <c r="B4493" s="85"/>
      <c r="C4493" s="78"/>
      <c r="D4493" s="76"/>
    </row>
    <row r="4494" spans="1:4" ht="21" customHeight="1" x14ac:dyDescent="0.2">
      <c r="A4494" s="77"/>
      <c r="B4494" s="85"/>
      <c r="C4494" s="78"/>
      <c r="D4494" s="76"/>
    </row>
    <row r="4495" spans="1:4" ht="21" customHeight="1" x14ac:dyDescent="0.2">
      <c r="A4495" s="77"/>
      <c r="B4495" s="85"/>
      <c r="C4495" s="78"/>
      <c r="D4495" s="76"/>
    </row>
    <row r="4496" spans="1:4" ht="21" customHeight="1" x14ac:dyDescent="0.2">
      <c r="A4496" s="77"/>
      <c r="B4496" s="85"/>
      <c r="C4496" s="78"/>
      <c r="D4496" s="76"/>
    </row>
    <row r="4497" spans="1:4" ht="21" customHeight="1" x14ac:dyDescent="0.2">
      <c r="A4497" s="77"/>
      <c r="B4497" s="85"/>
      <c r="C4497" s="78"/>
      <c r="D4497" s="76"/>
    </row>
    <row r="4498" spans="1:4" ht="21" customHeight="1" x14ac:dyDescent="0.2">
      <c r="A4498" s="77"/>
      <c r="B4498" s="85"/>
      <c r="C4498" s="78"/>
      <c r="D4498" s="76"/>
    </row>
    <row r="4499" spans="1:4" ht="21" customHeight="1" x14ac:dyDescent="0.2">
      <c r="A4499" s="77"/>
      <c r="B4499" s="85"/>
      <c r="C4499" s="78"/>
      <c r="D4499" s="76"/>
    </row>
    <row r="4500" spans="1:4" ht="21" customHeight="1" x14ac:dyDescent="0.2">
      <c r="A4500" s="77"/>
      <c r="B4500" s="85"/>
      <c r="C4500" s="78"/>
      <c r="D4500" s="76"/>
    </row>
    <row r="4501" spans="1:4" ht="21" customHeight="1" x14ac:dyDescent="0.2">
      <c r="A4501" s="77"/>
      <c r="B4501" s="85"/>
      <c r="C4501" s="78"/>
      <c r="D4501" s="76"/>
    </row>
    <row r="4502" spans="1:4" ht="21" customHeight="1" x14ac:dyDescent="0.2">
      <c r="A4502" s="77"/>
      <c r="B4502" s="85"/>
      <c r="C4502" s="78"/>
      <c r="D4502" s="76"/>
    </row>
    <row r="4503" spans="1:4" ht="21" customHeight="1" x14ac:dyDescent="0.2">
      <c r="A4503" s="77"/>
      <c r="B4503" s="85"/>
      <c r="C4503" s="78"/>
      <c r="D4503" s="76"/>
    </row>
    <row r="4504" spans="1:4" ht="21" customHeight="1" x14ac:dyDescent="0.2">
      <c r="A4504" s="77"/>
      <c r="B4504" s="85"/>
      <c r="C4504" s="78"/>
      <c r="D4504" s="76"/>
    </row>
    <row r="4505" spans="1:4" ht="21" customHeight="1" x14ac:dyDescent="0.2">
      <c r="A4505" s="77"/>
      <c r="B4505" s="85"/>
      <c r="C4505" s="78"/>
      <c r="D4505" s="76"/>
    </row>
    <row r="4506" spans="1:4" ht="21" customHeight="1" x14ac:dyDescent="0.2">
      <c r="A4506" s="77"/>
      <c r="B4506" s="85"/>
      <c r="C4506" s="78"/>
      <c r="D4506" s="76"/>
    </row>
    <row r="4507" spans="1:4" ht="21" customHeight="1" x14ac:dyDescent="0.2">
      <c r="A4507" s="77"/>
      <c r="B4507" s="85"/>
      <c r="C4507" s="78"/>
      <c r="D4507" s="76"/>
    </row>
    <row r="4508" spans="1:4" ht="21" customHeight="1" x14ac:dyDescent="0.2">
      <c r="A4508" s="77"/>
      <c r="B4508" s="85"/>
      <c r="C4508" s="78"/>
      <c r="D4508" s="76"/>
    </row>
    <row r="4509" spans="1:4" ht="21" customHeight="1" x14ac:dyDescent="0.2">
      <c r="A4509" s="77"/>
      <c r="B4509" s="85"/>
      <c r="C4509" s="78"/>
      <c r="D4509" s="76"/>
    </row>
    <row r="4510" spans="1:4" ht="21" customHeight="1" x14ac:dyDescent="0.2">
      <c r="A4510" s="77"/>
      <c r="B4510" s="85"/>
      <c r="C4510" s="78"/>
      <c r="D4510" s="76"/>
    </row>
    <row r="4511" spans="1:4" ht="21" customHeight="1" x14ac:dyDescent="0.2">
      <c r="A4511" s="77"/>
      <c r="B4511" s="85"/>
      <c r="C4511" s="78"/>
      <c r="D4511" s="76"/>
    </row>
    <row r="4512" spans="1:4" ht="21" customHeight="1" x14ac:dyDescent="0.2">
      <c r="A4512" s="77"/>
      <c r="B4512" s="85"/>
      <c r="C4512" s="78"/>
      <c r="D4512" s="76"/>
    </row>
    <row r="4513" spans="1:4" ht="21" customHeight="1" x14ac:dyDescent="0.2">
      <c r="A4513" s="77"/>
      <c r="B4513" s="85"/>
      <c r="C4513" s="78"/>
      <c r="D4513" s="76"/>
    </row>
    <row r="4514" spans="1:4" ht="21" customHeight="1" x14ac:dyDescent="0.2">
      <c r="A4514" s="77"/>
      <c r="B4514" s="85"/>
      <c r="C4514" s="78"/>
      <c r="D4514" s="76"/>
    </row>
    <row r="4515" spans="1:4" ht="21" customHeight="1" x14ac:dyDescent="0.2">
      <c r="A4515" s="77"/>
      <c r="B4515" s="85"/>
      <c r="C4515" s="78"/>
      <c r="D4515" s="76"/>
    </row>
    <row r="4516" spans="1:4" ht="21" customHeight="1" x14ac:dyDescent="0.2">
      <c r="A4516" s="77"/>
      <c r="B4516" s="85"/>
      <c r="C4516" s="78"/>
      <c r="D4516" s="76"/>
    </row>
    <row r="4517" spans="1:4" ht="21" customHeight="1" x14ac:dyDescent="0.2">
      <c r="A4517" s="77"/>
      <c r="B4517" s="85"/>
      <c r="C4517" s="78"/>
      <c r="D4517" s="76"/>
    </row>
    <row r="4518" spans="1:4" ht="21" customHeight="1" x14ac:dyDescent="0.2">
      <c r="A4518" s="77"/>
      <c r="B4518" s="85"/>
      <c r="C4518" s="78"/>
      <c r="D4518" s="76"/>
    </row>
    <row r="4519" spans="1:4" ht="21" customHeight="1" x14ac:dyDescent="0.2">
      <c r="A4519" s="77"/>
      <c r="B4519" s="85"/>
      <c r="C4519" s="78"/>
      <c r="D4519" s="76"/>
    </row>
    <row r="4520" spans="1:4" ht="21" customHeight="1" x14ac:dyDescent="0.2">
      <c r="A4520" s="77"/>
      <c r="B4520" s="85"/>
      <c r="C4520" s="78"/>
      <c r="D4520" s="76"/>
    </row>
    <row r="4521" spans="1:4" ht="21" customHeight="1" x14ac:dyDescent="0.2">
      <c r="A4521" s="77"/>
      <c r="B4521" s="85"/>
      <c r="C4521" s="78"/>
      <c r="D4521" s="76"/>
    </row>
    <row r="4522" spans="1:4" ht="21" customHeight="1" x14ac:dyDescent="0.2">
      <c r="A4522" s="77"/>
      <c r="B4522" s="85"/>
      <c r="C4522" s="78"/>
      <c r="D4522" s="76"/>
    </row>
    <row r="4523" spans="1:4" ht="21" customHeight="1" x14ac:dyDescent="0.2">
      <c r="A4523" s="77"/>
      <c r="B4523" s="85"/>
      <c r="C4523" s="78"/>
      <c r="D4523" s="76"/>
    </row>
    <row r="4524" spans="1:4" ht="21" customHeight="1" x14ac:dyDescent="0.2">
      <c r="A4524" s="77"/>
      <c r="B4524" s="85"/>
      <c r="C4524" s="78"/>
      <c r="D4524" s="76"/>
    </row>
    <row r="4525" spans="1:4" ht="21" customHeight="1" x14ac:dyDescent="0.2">
      <c r="A4525" s="77"/>
      <c r="B4525" s="85"/>
      <c r="C4525" s="78"/>
      <c r="D4525" s="76"/>
    </row>
    <row r="4526" spans="1:4" ht="21" customHeight="1" x14ac:dyDescent="0.2">
      <c r="A4526" s="77"/>
      <c r="B4526" s="85"/>
      <c r="C4526" s="78"/>
      <c r="D4526" s="76"/>
    </row>
    <row r="4527" spans="1:4" ht="21" customHeight="1" x14ac:dyDescent="0.2">
      <c r="A4527" s="77"/>
      <c r="B4527" s="85"/>
      <c r="C4527" s="78"/>
      <c r="D4527" s="76"/>
    </row>
    <row r="4528" spans="1:4" ht="21" customHeight="1" x14ac:dyDescent="0.2">
      <c r="A4528" s="77"/>
      <c r="B4528" s="85"/>
      <c r="C4528" s="78"/>
      <c r="D4528" s="76"/>
    </row>
    <row r="4529" spans="1:4" ht="21" customHeight="1" x14ac:dyDescent="0.2">
      <c r="A4529" s="77"/>
      <c r="B4529" s="85"/>
      <c r="C4529" s="78"/>
      <c r="D4529" s="76"/>
    </row>
    <row r="4530" spans="1:4" ht="21" customHeight="1" x14ac:dyDescent="0.2">
      <c r="A4530" s="77"/>
      <c r="B4530" s="85"/>
      <c r="C4530" s="78"/>
      <c r="D4530" s="76"/>
    </row>
    <row r="4531" spans="1:4" ht="21" customHeight="1" x14ac:dyDescent="0.2">
      <c r="A4531" s="77"/>
      <c r="B4531" s="85"/>
      <c r="C4531" s="78"/>
      <c r="D4531" s="76"/>
    </row>
    <row r="4532" spans="1:4" ht="21" customHeight="1" x14ac:dyDescent="0.2">
      <c r="A4532" s="77"/>
      <c r="B4532" s="85"/>
      <c r="C4532" s="78"/>
      <c r="D4532" s="76"/>
    </row>
    <row r="4533" spans="1:4" ht="21" customHeight="1" x14ac:dyDescent="0.2">
      <c r="A4533" s="77"/>
      <c r="B4533" s="85"/>
      <c r="C4533" s="78"/>
      <c r="D4533" s="76"/>
    </row>
    <row r="4534" spans="1:4" ht="21" customHeight="1" x14ac:dyDescent="0.2">
      <c r="A4534" s="77"/>
      <c r="B4534" s="85"/>
      <c r="C4534" s="78"/>
      <c r="D4534" s="76"/>
    </row>
    <row r="4535" spans="1:4" ht="21" customHeight="1" x14ac:dyDescent="0.2">
      <c r="A4535" s="77"/>
      <c r="B4535" s="85"/>
      <c r="C4535" s="78"/>
      <c r="D4535" s="76"/>
    </row>
    <row r="4536" spans="1:4" ht="21" customHeight="1" x14ac:dyDescent="0.2">
      <c r="A4536" s="77"/>
      <c r="B4536" s="85"/>
      <c r="C4536" s="78"/>
      <c r="D4536" s="76"/>
    </row>
    <row r="4537" spans="1:4" ht="21" customHeight="1" x14ac:dyDescent="0.2">
      <c r="A4537" s="77"/>
      <c r="B4537" s="85"/>
      <c r="C4537" s="78"/>
      <c r="D4537" s="76"/>
    </row>
    <row r="4538" spans="1:4" ht="21" customHeight="1" x14ac:dyDescent="0.2">
      <c r="A4538" s="77"/>
      <c r="B4538" s="85"/>
      <c r="C4538" s="78"/>
      <c r="D4538" s="76"/>
    </row>
    <row r="4539" spans="1:4" ht="21" customHeight="1" x14ac:dyDescent="0.2">
      <c r="A4539" s="77"/>
      <c r="B4539" s="85"/>
      <c r="C4539" s="78"/>
      <c r="D4539" s="76"/>
    </row>
    <row r="4540" spans="1:4" ht="21" customHeight="1" x14ac:dyDescent="0.2">
      <c r="A4540" s="77"/>
      <c r="B4540" s="85"/>
      <c r="C4540" s="78"/>
      <c r="D4540" s="76"/>
    </row>
    <row r="4541" spans="1:4" ht="21" customHeight="1" x14ac:dyDescent="0.2">
      <c r="A4541" s="77"/>
      <c r="B4541" s="85"/>
      <c r="C4541" s="78"/>
      <c r="D4541" s="76"/>
    </row>
    <row r="4542" spans="1:4" ht="21" customHeight="1" x14ac:dyDescent="0.2">
      <c r="A4542" s="77"/>
      <c r="B4542" s="85"/>
      <c r="C4542" s="78"/>
      <c r="D4542" s="76"/>
    </row>
    <row r="4543" spans="1:4" ht="21" customHeight="1" x14ac:dyDescent="0.2">
      <c r="A4543" s="77"/>
      <c r="B4543" s="85"/>
      <c r="C4543" s="78"/>
      <c r="D4543" s="76"/>
    </row>
    <row r="4544" spans="1:4" ht="21" customHeight="1" x14ac:dyDescent="0.2">
      <c r="A4544" s="77"/>
      <c r="B4544" s="85"/>
      <c r="C4544" s="78"/>
      <c r="D4544" s="76"/>
    </row>
    <row r="4545" spans="1:4" ht="21" customHeight="1" x14ac:dyDescent="0.2">
      <c r="A4545" s="77"/>
      <c r="B4545" s="85"/>
      <c r="C4545" s="78"/>
      <c r="D4545" s="76"/>
    </row>
    <row r="4546" spans="1:4" ht="21" customHeight="1" x14ac:dyDescent="0.2">
      <c r="A4546" s="77"/>
      <c r="B4546" s="85"/>
      <c r="C4546" s="78"/>
      <c r="D4546" s="76"/>
    </row>
    <row r="4547" spans="1:4" ht="21" customHeight="1" x14ac:dyDescent="0.2">
      <c r="A4547" s="77"/>
      <c r="B4547" s="85"/>
      <c r="C4547" s="78"/>
      <c r="D4547" s="76"/>
    </row>
    <row r="4548" spans="1:4" ht="21" customHeight="1" x14ac:dyDescent="0.2">
      <c r="A4548" s="77"/>
      <c r="B4548" s="85"/>
      <c r="C4548" s="78"/>
      <c r="D4548" s="76"/>
    </row>
    <row r="4549" spans="1:4" ht="21" customHeight="1" x14ac:dyDescent="0.2">
      <c r="A4549" s="77"/>
      <c r="B4549" s="85"/>
      <c r="C4549" s="78"/>
      <c r="D4549" s="76"/>
    </row>
    <row r="4550" spans="1:4" ht="21" customHeight="1" x14ac:dyDescent="0.2">
      <c r="A4550" s="77"/>
      <c r="B4550" s="85"/>
      <c r="C4550" s="78"/>
      <c r="D4550" s="76"/>
    </row>
    <row r="4551" spans="1:4" ht="21" customHeight="1" x14ac:dyDescent="0.2">
      <c r="A4551" s="77"/>
      <c r="B4551" s="85"/>
      <c r="C4551" s="78"/>
      <c r="D4551" s="76"/>
    </row>
    <row r="4552" spans="1:4" ht="21" customHeight="1" x14ac:dyDescent="0.2">
      <c r="A4552" s="77"/>
      <c r="B4552" s="85"/>
      <c r="C4552" s="78"/>
      <c r="D4552" s="76"/>
    </row>
    <row r="4553" spans="1:4" ht="21" customHeight="1" x14ac:dyDescent="0.2">
      <c r="A4553" s="77"/>
      <c r="B4553" s="85"/>
      <c r="C4553" s="78"/>
      <c r="D4553" s="76"/>
    </row>
    <row r="4554" spans="1:4" ht="21" customHeight="1" x14ac:dyDescent="0.2">
      <c r="A4554" s="77"/>
      <c r="B4554" s="85"/>
      <c r="C4554" s="78"/>
      <c r="D4554" s="76"/>
    </row>
    <row r="4555" spans="1:4" ht="21" customHeight="1" x14ac:dyDescent="0.2">
      <c r="A4555" s="77"/>
      <c r="B4555" s="85"/>
      <c r="C4555" s="78"/>
      <c r="D4555" s="76"/>
    </row>
    <row r="4556" spans="1:4" ht="21" customHeight="1" x14ac:dyDescent="0.2">
      <c r="A4556" s="77"/>
      <c r="B4556" s="85"/>
      <c r="C4556" s="78"/>
      <c r="D4556" s="76"/>
    </row>
    <row r="4557" spans="1:4" ht="21" customHeight="1" x14ac:dyDescent="0.2">
      <c r="A4557" s="77"/>
      <c r="B4557" s="85"/>
      <c r="C4557" s="78"/>
      <c r="D4557" s="76"/>
    </row>
    <row r="4558" spans="1:4" ht="21" customHeight="1" x14ac:dyDescent="0.2">
      <c r="A4558" s="77"/>
      <c r="B4558" s="85"/>
      <c r="C4558" s="78"/>
      <c r="D4558" s="76"/>
    </row>
    <row r="4559" spans="1:4" ht="21" customHeight="1" x14ac:dyDescent="0.2">
      <c r="A4559" s="77"/>
      <c r="B4559" s="85"/>
      <c r="C4559" s="78"/>
      <c r="D4559" s="76"/>
    </row>
    <row r="4560" spans="1:4" ht="21" customHeight="1" x14ac:dyDescent="0.2">
      <c r="A4560" s="77"/>
      <c r="B4560" s="85"/>
      <c r="C4560" s="78"/>
      <c r="D4560" s="76"/>
    </row>
    <row r="4561" spans="1:4" ht="21" customHeight="1" x14ac:dyDescent="0.2">
      <c r="A4561" s="77"/>
      <c r="B4561" s="85"/>
      <c r="C4561" s="78"/>
      <c r="D4561" s="76"/>
    </row>
    <row r="4562" spans="1:4" ht="21" customHeight="1" x14ac:dyDescent="0.2">
      <c r="A4562" s="77"/>
      <c r="B4562" s="85"/>
      <c r="C4562" s="78"/>
      <c r="D4562" s="76"/>
    </row>
    <row r="4563" spans="1:4" ht="21" customHeight="1" x14ac:dyDescent="0.2">
      <c r="A4563" s="77"/>
      <c r="B4563" s="85"/>
      <c r="C4563" s="78"/>
      <c r="D4563" s="76"/>
    </row>
    <row r="4564" spans="1:4" ht="21" customHeight="1" x14ac:dyDescent="0.2">
      <c r="A4564" s="77"/>
      <c r="B4564" s="85"/>
      <c r="C4564" s="78"/>
      <c r="D4564" s="76"/>
    </row>
    <row r="4565" spans="1:4" ht="21" customHeight="1" x14ac:dyDescent="0.2">
      <c r="A4565" s="77"/>
      <c r="B4565" s="85"/>
      <c r="C4565" s="78"/>
      <c r="D4565" s="76"/>
    </row>
    <row r="4566" spans="1:4" ht="21" customHeight="1" x14ac:dyDescent="0.2">
      <c r="A4566" s="77"/>
      <c r="B4566" s="85"/>
      <c r="C4566" s="78"/>
      <c r="D4566" s="76"/>
    </row>
    <row r="4567" spans="1:4" ht="21" customHeight="1" x14ac:dyDescent="0.2">
      <c r="A4567" s="77"/>
      <c r="B4567" s="85"/>
      <c r="C4567" s="78"/>
      <c r="D4567" s="76"/>
    </row>
    <row r="4568" spans="1:4" ht="21" customHeight="1" x14ac:dyDescent="0.2">
      <c r="A4568" s="77"/>
      <c r="B4568" s="85"/>
      <c r="C4568" s="78"/>
      <c r="D4568" s="76"/>
    </row>
    <row r="4569" spans="1:4" ht="21" customHeight="1" x14ac:dyDescent="0.2">
      <c r="A4569" s="77"/>
      <c r="B4569" s="85"/>
      <c r="C4569" s="78"/>
      <c r="D4569" s="76"/>
    </row>
    <row r="4570" spans="1:4" ht="21" customHeight="1" x14ac:dyDescent="0.2">
      <c r="A4570" s="77"/>
      <c r="B4570" s="85"/>
      <c r="C4570" s="78"/>
      <c r="D4570" s="76"/>
    </row>
    <row r="4571" spans="1:4" ht="21" customHeight="1" x14ac:dyDescent="0.2">
      <c r="A4571" s="77"/>
      <c r="B4571" s="85"/>
      <c r="C4571" s="78"/>
      <c r="D4571" s="76"/>
    </row>
    <row r="4572" spans="1:4" ht="21" customHeight="1" x14ac:dyDescent="0.2">
      <c r="A4572" s="77"/>
      <c r="B4572" s="85"/>
      <c r="C4572" s="78"/>
      <c r="D4572" s="76"/>
    </row>
    <row r="4573" spans="1:4" ht="21" customHeight="1" x14ac:dyDescent="0.2">
      <c r="A4573" s="77"/>
      <c r="B4573" s="85"/>
      <c r="C4573" s="78"/>
      <c r="D4573" s="76"/>
    </row>
    <row r="4574" spans="1:4" ht="21" customHeight="1" x14ac:dyDescent="0.2">
      <c r="A4574" s="77"/>
      <c r="B4574" s="85"/>
      <c r="C4574" s="78"/>
      <c r="D4574" s="76"/>
    </row>
    <row r="4575" spans="1:4" ht="21" customHeight="1" x14ac:dyDescent="0.2">
      <c r="A4575" s="77"/>
      <c r="B4575" s="85"/>
      <c r="C4575" s="78"/>
      <c r="D4575" s="76"/>
    </row>
    <row r="4576" spans="1:4" ht="21" customHeight="1" x14ac:dyDescent="0.2">
      <c r="A4576" s="77"/>
      <c r="B4576" s="85"/>
      <c r="C4576" s="78"/>
      <c r="D4576" s="76"/>
    </row>
    <row r="4577" spans="1:4" ht="21" customHeight="1" x14ac:dyDescent="0.2">
      <c r="A4577" s="77"/>
      <c r="B4577" s="85"/>
      <c r="C4577" s="78"/>
      <c r="D4577" s="76"/>
    </row>
    <row r="4578" spans="1:4" ht="21" customHeight="1" x14ac:dyDescent="0.2">
      <c r="A4578" s="77"/>
      <c r="B4578" s="85"/>
      <c r="C4578" s="78"/>
      <c r="D4578" s="76"/>
    </row>
    <row r="4579" spans="1:4" ht="21" customHeight="1" x14ac:dyDescent="0.2">
      <c r="A4579" s="77"/>
      <c r="B4579" s="85"/>
      <c r="C4579" s="78"/>
      <c r="D4579" s="76"/>
    </row>
    <row r="4580" spans="1:4" ht="21" customHeight="1" x14ac:dyDescent="0.2">
      <c r="A4580" s="77"/>
      <c r="B4580" s="85"/>
      <c r="C4580" s="78"/>
      <c r="D4580" s="76"/>
    </row>
    <row r="4581" spans="1:4" ht="21" customHeight="1" x14ac:dyDescent="0.2">
      <c r="A4581" s="77"/>
      <c r="B4581" s="85"/>
      <c r="C4581" s="78"/>
      <c r="D4581" s="76"/>
    </row>
    <row r="4582" spans="1:4" ht="21" customHeight="1" x14ac:dyDescent="0.2">
      <c r="A4582" s="77"/>
      <c r="B4582" s="85"/>
      <c r="C4582" s="78"/>
      <c r="D4582" s="76"/>
    </row>
    <row r="4583" spans="1:4" ht="21" customHeight="1" x14ac:dyDescent="0.2">
      <c r="A4583" s="77"/>
      <c r="B4583" s="85"/>
      <c r="C4583" s="78"/>
      <c r="D4583" s="76"/>
    </row>
    <row r="4584" spans="1:4" ht="21" customHeight="1" x14ac:dyDescent="0.2">
      <c r="A4584" s="77"/>
      <c r="B4584" s="85"/>
      <c r="C4584" s="78"/>
      <c r="D4584" s="76"/>
    </row>
    <row r="4585" spans="1:4" ht="21" customHeight="1" x14ac:dyDescent="0.2">
      <c r="A4585" s="77"/>
      <c r="B4585" s="85"/>
      <c r="C4585" s="78"/>
      <c r="D4585" s="76"/>
    </row>
    <row r="4586" spans="1:4" ht="21" customHeight="1" x14ac:dyDescent="0.2">
      <c r="A4586" s="77"/>
      <c r="B4586" s="85"/>
      <c r="C4586" s="78"/>
      <c r="D4586" s="76"/>
    </row>
    <row r="4587" spans="1:4" ht="21" customHeight="1" x14ac:dyDescent="0.2">
      <c r="A4587" s="77"/>
      <c r="B4587" s="85"/>
      <c r="C4587" s="78"/>
      <c r="D4587" s="76"/>
    </row>
    <row r="4588" spans="1:4" ht="21" customHeight="1" x14ac:dyDescent="0.2">
      <c r="A4588" s="77"/>
      <c r="B4588" s="85"/>
      <c r="C4588" s="78"/>
      <c r="D4588" s="76"/>
    </row>
    <row r="4589" spans="1:4" ht="21" customHeight="1" x14ac:dyDescent="0.2">
      <c r="A4589" s="77"/>
      <c r="B4589" s="85"/>
      <c r="C4589" s="78"/>
      <c r="D4589" s="76"/>
    </row>
    <row r="4590" spans="1:4" ht="21" customHeight="1" x14ac:dyDescent="0.2">
      <c r="A4590" s="77"/>
      <c r="B4590" s="85"/>
      <c r="C4590" s="78"/>
      <c r="D4590" s="76"/>
    </row>
    <row r="4591" spans="1:4" ht="21" customHeight="1" x14ac:dyDescent="0.2">
      <c r="A4591" s="77"/>
      <c r="B4591" s="85"/>
      <c r="C4591" s="78"/>
      <c r="D4591" s="76"/>
    </row>
    <row r="4592" spans="1:4" ht="21" customHeight="1" x14ac:dyDescent="0.2">
      <c r="A4592" s="77"/>
      <c r="B4592" s="85"/>
      <c r="C4592" s="78"/>
      <c r="D4592" s="76"/>
    </row>
    <row r="4593" spans="1:4" ht="21" customHeight="1" x14ac:dyDescent="0.2">
      <c r="A4593" s="77"/>
      <c r="B4593" s="85"/>
      <c r="C4593" s="78"/>
      <c r="D4593" s="76"/>
    </row>
    <row r="4594" spans="1:4" ht="21" customHeight="1" x14ac:dyDescent="0.2">
      <c r="A4594" s="77"/>
      <c r="B4594" s="85"/>
      <c r="C4594" s="78"/>
      <c r="D4594" s="76"/>
    </row>
    <row r="4595" spans="1:4" ht="21" customHeight="1" x14ac:dyDescent="0.2">
      <c r="A4595" s="77"/>
      <c r="B4595" s="85"/>
      <c r="C4595" s="78"/>
      <c r="D4595" s="76"/>
    </row>
    <row r="4596" spans="1:4" ht="21" customHeight="1" x14ac:dyDescent="0.2">
      <c r="A4596" s="77"/>
      <c r="B4596" s="85"/>
      <c r="C4596" s="78"/>
      <c r="D4596" s="76"/>
    </row>
    <row r="4597" spans="1:4" ht="21" customHeight="1" x14ac:dyDescent="0.2">
      <c r="A4597" s="77"/>
      <c r="B4597" s="85"/>
      <c r="C4597" s="78"/>
      <c r="D4597" s="76"/>
    </row>
    <row r="4598" spans="1:4" ht="21" customHeight="1" x14ac:dyDescent="0.2">
      <c r="A4598" s="77"/>
      <c r="B4598" s="85"/>
      <c r="C4598" s="78"/>
      <c r="D4598" s="76"/>
    </row>
    <row r="4599" spans="1:4" ht="21" customHeight="1" x14ac:dyDescent="0.2">
      <c r="A4599" s="77"/>
      <c r="B4599" s="85"/>
      <c r="C4599" s="78"/>
      <c r="D4599" s="76"/>
    </row>
    <row r="4600" spans="1:4" ht="21" customHeight="1" x14ac:dyDescent="0.2">
      <c r="A4600" s="77"/>
      <c r="B4600" s="85"/>
      <c r="C4600" s="78"/>
      <c r="D4600" s="76"/>
    </row>
    <row r="4601" spans="1:4" ht="21" customHeight="1" x14ac:dyDescent="0.2">
      <c r="A4601" s="77"/>
      <c r="B4601" s="85"/>
      <c r="C4601" s="78"/>
      <c r="D4601" s="76"/>
    </row>
    <row r="4602" spans="1:4" ht="21" customHeight="1" x14ac:dyDescent="0.2">
      <c r="A4602" s="77"/>
      <c r="B4602" s="85"/>
      <c r="C4602" s="78"/>
      <c r="D4602" s="76"/>
    </row>
    <row r="4603" spans="1:4" ht="21" customHeight="1" x14ac:dyDescent="0.2">
      <c r="A4603" s="77"/>
      <c r="B4603" s="85"/>
      <c r="C4603" s="78"/>
      <c r="D4603" s="76"/>
    </row>
    <row r="4604" spans="1:4" ht="21" customHeight="1" x14ac:dyDescent="0.2">
      <c r="A4604" s="77"/>
      <c r="B4604" s="85"/>
      <c r="C4604" s="78"/>
      <c r="D4604" s="76"/>
    </row>
    <row r="4605" spans="1:4" ht="21" customHeight="1" x14ac:dyDescent="0.2">
      <c r="A4605" s="77"/>
      <c r="B4605" s="85"/>
      <c r="C4605" s="78"/>
      <c r="D4605" s="76"/>
    </row>
    <row r="4606" spans="1:4" ht="21" customHeight="1" x14ac:dyDescent="0.2">
      <c r="A4606" s="77"/>
      <c r="B4606" s="85"/>
      <c r="C4606" s="78"/>
      <c r="D4606" s="76"/>
    </row>
    <row r="4607" spans="1:4" ht="21" customHeight="1" x14ac:dyDescent="0.2">
      <c r="A4607" s="77"/>
      <c r="B4607" s="85"/>
      <c r="C4607" s="78"/>
      <c r="D4607" s="76"/>
    </row>
    <row r="4608" spans="1:4" ht="21" customHeight="1" x14ac:dyDescent="0.2">
      <c r="A4608" s="77"/>
      <c r="B4608" s="85"/>
      <c r="C4608" s="78"/>
      <c r="D4608" s="76"/>
    </row>
    <row r="4609" spans="1:4" ht="21" customHeight="1" x14ac:dyDescent="0.2">
      <c r="A4609" s="77"/>
      <c r="B4609" s="85"/>
      <c r="C4609" s="78"/>
      <c r="D4609" s="76"/>
    </row>
    <row r="4610" spans="1:4" ht="21" customHeight="1" x14ac:dyDescent="0.2">
      <c r="A4610" s="77"/>
      <c r="B4610" s="85"/>
      <c r="C4610" s="78"/>
      <c r="D4610" s="76"/>
    </row>
    <row r="4611" spans="1:4" ht="21" customHeight="1" x14ac:dyDescent="0.2">
      <c r="A4611" s="77"/>
      <c r="B4611" s="85"/>
      <c r="C4611" s="78"/>
      <c r="D4611" s="76"/>
    </row>
    <row r="4612" spans="1:4" ht="21" customHeight="1" x14ac:dyDescent="0.2">
      <c r="A4612" s="77"/>
      <c r="B4612" s="85"/>
      <c r="C4612" s="78"/>
      <c r="D4612" s="76"/>
    </row>
    <row r="4613" spans="1:4" ht="21" customHeight="1" x14ac:dyDescent="0.2">
      <c r="A4613" s="77"/>
      <c r="B4613" s="85"/>
      <c r="C4613" s="78"/>
      <c r="D4613" s="76"/>
    </row>
    <row r="4614" spans="1:4" ht="21" customHeight="1" x14ac:dyDescent="0.2">
      <c r="A4614" s="77"/>
      <c r="B4614" s="85"/>
      <c r="C4614" s="78"/>
      <c r="D4614" s="76"/>
    </row>
    <row r="4615" spans="1:4" ht="21" customHeight="1" x14ac:dyDescent="0.2">
      <c r="A4615" s="77"/>
      <c r="B4615" s="85"/>
      <c r="C4615" s="78"/>
      <c r="D4615" s="76"/>
    </row>
    <row r="4616" spans="1:4" ht="21" customHeight="1" x14ac:dyDescent="0.2">
      <c r="A4616" s="77"/>
      <c r="B4616" s="85"/>
      <c r="C4616" s="78"/>
      <c r="D4616" s="76"/>
    </row>
    <row r="4617" spans="1:4" ht="21" customHeight="1" x14ac:dyDescent="0.2">
      <c r="A4617" s="77"/>
      <c r="B4617" s="85"/>
      <c r="C4617" s="78"/>
      <c r="D4617" s="76"/>
    </row>
    <row r="4618" spans="1:4" ht="21" customHeight="1" x14ac:dyDescent="0.2">
      <c r="A4618" s="77"/>
      <c r="B4618" s="85"/>
      <c r="C4618" s="78"/>
      <c r="D4618" s="76"/>
    </row>
    <row r="4619" spans="1:4" ht="21" customHeight="1" x14ac:dyDescent="0.2">
      <c r="A4619" s="77"/>
      <c r="B4619" s="85"/>
      <c r="C4619" s="78"/>
      <c r="D4619" s="76"/>
    </row>
    <row r="4620" spans="1:4" ht="21" customHeight="1" x14ac:dyDescent="0.2">
      <c r="A4620" s="77"/>
      <c r="B4620" s="85"/>
      <c r="C4620" s="78"/>
      <c r="D4620" s="76"/>
    </row>
    <row r="4621" spans="1:4" ht="21" customHeight="1" x14ac:dyDescent="0.2">
      <c r="A4621" s="77"/>
      <c r="B4621" s="85"/>
      <c r="C4621" s="78"/>
      <c r="D4621" s="76"/>
    </row>
    <row r="4622" spans="1:4" ht="21" customHeight="1" x14ac:dyDescent="0.2">
      <c r="A4622" s="77"/>
      <c r="B4622" s="85"/>
      <c r="C4622" s="78"/>
      <c r="D4622" s="76"/>
    </row>
    <row r="4623" spans="1:4" ht="21" customHeight="1" x14ac:dyDescent="0.2">
      <c r="A4623" s="77"/>
      <c r="B4623" s="85"/>
      <c r="C4623" s="78"/>
      <c r="D4623" s="76"/>
    </row>
    <row r="4624" spans="1:4" ht="21" customHeight="1" x14ac:dyDescent="0.2">
      <c r="A4624" s="77"/>
      <c r="B4624" s="85"/>
      <c r="C4624" s="78"/>
      <c r="D4624" s="76"/>
    </row>
    <row r="4625" spans="1:4" ht="21" customHeight="1" x14ac:dyDescent="0.2">
      <c r="A4625" s="77"/>
      <c r="B4625" s="85"/>
      <c r="C4625" s="78"/>
      <c r="D4625" s="76"/>
    </row>
    <row r="4626" spans="1:4" ht="21" customHeight="1" x14ac:dyDescent="0.2">
      <c r="A4626" s="77"/>
      <c r="B4626" s="85"/>
      <c r="C4626" s="78"/>
      <c r="D4626" s="76"/>
    </row>
    <row r="4627" spans="1:4" ht="21" customHeight="1" x14ac:dyDescent="0.2">
      <c r="A4627" s="77"/>
      <c r="B4627" s="85"/>
      <c r="C4627" s="78"/>
      <c r="D4627" s="76"/>
    </row>
    <row r="4628" spans="1:4" ht="21" customHeight="1" x14ac:dyDescent="0.2">
      <c r="A4628" s="77"/>
      <c r="B4628" s="85"/>
      <c r="C4628" s="78"/>
      <c r="D4628" s="76"/>
    </row>
    <row r="4629" spans="1:4" ht="21" customHeight="1" x14ac:dyDescent="0.2">
      <c r="A4629" s="77"/>
      <c r="B4629" s="85"/>
      <c r="C4629" s="78"/>
      <c r="D4629" s="76"/>
    </row>
    <row r="4630" spans="1:4" ht="21" customHeight="1" x14ac:dyDescent="0.2">
      <c r="A4630" s="77"/>
      <c r="B4630" s="85"/>
      <c r="C4630" s="78"/>
      <c r="D4630" s="76"/>
    </row>
    <row r="4631" spans="1:4" ht="21" customHeight="1" x14ac:dyDescent="0.2">
      <c r="A4631" s="77"/>
      <c r="B4631" s="85"/>
      <c r="C4631" s="78"/>
      <c r="D4631" s="76"/>
    </row>
    <row r="4632" spans="1:4" ht="21" customHeight="1" x14ac:dyDescent="0.2">
      <c r="A4632" s="77"/>
      <c r="B4632" s="85"/>
      <c r="C4632" s="78"/>
      <c r="D4632" s="76"/>
    </row>
    <row r="4633" spans="1:4" ht="21" customHeight="1" x14ac:dyDescent="0.2">
      <c r="A4633" s="77"/>
      <c r="B4633" s="85"/>
      <c r="C4633" s="78"/>
      <c r="D4633" s="76"/>
    </row>
    <row r="4634" spans="1:4" ht="21" customHeight="1" x14ac:dyDescent="0.2">
      <c r="A4634" s="77"/>
      <c r="B4634" s="85"/>
      <c r="C4634" s="78"/>
      <c r="D4634" s="76"/>
    </row>
    <row r="4635" spans="1:4" ht="21" customHeight="1" x14ac:dyDescent="0.2">
      <c r="A4635" s="77"/>
      <c r="B4635" s="85"/>
      <c r="C4635" s="78"/>
      <c r="D4635" s="76"/>
    </row>
    <row r="4636" spans="1:4" ht="21" customHeight="1" x14ac:dyDescent="0.2">
      <c r="A4636" s="77"/>
      <c r="B4636" s="85"/>
      <c r="C4636" s="78"/>
      <c r="D4636" s="76"/>
    </row>
    <row r="4637" spans="1:4" ht="21" customHeight="1" x14ac:dyDescent="0.2">
      <c r="A4637" s="77"/>
      <c r="B4637" s="85"/>
      <c r="C4637" s="78"/>
      <c r="D4637" s="76"/>
    </row>
    <row r="4638" spans="1:4" ht="21" customHeight="1" x14ac:dyDescent="0.2">
      <c r="A4638" s="77"/>
      <c r="B4638" s="85"/>
      <c r="C4638" s="78"/>
      <c r="D4638" s="76"/>
    </row>
    <row r="4639" spans="1:4" ht="21" customHeight="1" x14ac:dyDescent="0.2">
      <c r="A4639" s="77"/>
      <c r="B4639" s="85"/>
      <c r="C4639" s="78"/>
      <c r="D4639" s="76"/>
    </row>
    <row r="4640" spans="1:4" ht="21" customHeight="1" x14ac:dyDescent="0.2">
      <c r="A4640" s="77"/>
      <c r="B4640" s="85"/>
      <c r="C4640" s="78"/>
      <c r="D4640" s="76"/>
    </row>
    <row r="4641" spans="1:4" ht="21" customHeight="1" x14ac:dyDescent="0.2">
      <c r="A4641" s="77"/>
      <c r="B4641" s="85"/>
      <c r="C4641" s="78"/>
      <c r="D4641" s="76"/>
    </row>
    <row r="4642" spans="1:4" ht="21" customHeight="1" x14ac:dyDescent="0.2">
      <c r="A4642" s="77"/>
      <c r="B4642" s="85"/>
      <c r="C4642" s="78"/>
      <c r="D4642" s="76"/>
    </row>
    <row r="4643" spans="1:4" ht="21" customHeight="1" x14ac:dyDescent="0.2">
      <c r="A4643" s="77"/>
      <c r="B4643" s="85"/>
      <c r="C4643" s="78"/>
      <c r="D4643" s="76"/>
    </row>
    <row r="4644" spans="1:4" ht="21" customHeight="1" x14ac:dyDescent="0.2">
      <c r="A4644" s="77"/>
      <c r="B4644" s="85"/>
      <c r="C4644" s="78"/>
      <c r="D4644" s="76"/>
    </row>
    <row r="4645" spans="1:4" ht="21" customHeight="1" x14ac:dyDescent="0.2">
      <c r="A4645" s="77"/>
      <c r="B4645" s="85"/>
      <c r="C4645" s="78"/>
      <c r="D4645" s="76"/>
    </row>
    <row r="4646" spans="1:4" ht="21" customHeight="1" x14ac:dyDescent="0.2">
      <c r="A4646" s="77"/>
      <c r="B4646" s="85"/>
      <c r="C4646" s="78"/>
      <c r="D4646" s="76"/>
    </row>
    <row r="4647" spans="1:4" ht="21" customHeight="1" x14ac:dyDescent="0.2">
      <c r="A4647" s="77"/>
      <c r="B4647" s="85"/>
      <c r="C4647" s="78"/>
      <c r="D4647" s="76"/>
    </row>
    <row r="4648" spans="1:4" ht="21" customHeight="1" x14ac:dyDescent="0.2">
      <c r="A4648" s="77"/>
      <c r="B4648" s="85"/>
      <c r="C4648" s="78"/>
      <c r="D4648" s="76"/>
    </row>
    <row r="4649" spans="1:4" ht="21" customHeight="1" x14ac:dyDescent="0.2">
      <c r="A4649" s="77"/>
      <c r="B4649" s="85"/>
      <c r="C4649" s="78"/>
      <c r="D4649" s="76"/>
    </row>
    <row r="4650" spans="1:4" ht="21" customHeight="1" x14ac:dyDescent="0.2">
      <c r="A4650" s="77"/>
      <c r="B4650" s="85"/>
      <c r="C4650" s="78"/>
      <c r="D4650" s="76"/>
    </row>
    <row r="4651" spans="1:4" ht="21" customHeight="1" x14ac:dyDescent="0.2">
      <c r="A4651" s="77"/>
      <c r="B4651" s="85"/>
      <c r="C4651" s="78"/>
      <c r="D4651" s="76"/>
    </row>
    <row r="4652" spans="1:4" ht="21" customHeight="1" x14ac:dyDescent="0.2">
      <c r="A4652" s="77"/>
      <c r="B4652" s="85"/>
      <c r="C4652" s="78"/>
      <c r="D4652" s="76"/>
    </row>
    <row r="4653" spans="1:4" ht="21" customHeight="1" x14ac:dyDescent="0.2">
      <c r="A4653" s="77"/>
      <c r="B4653" s="85"/>
      <c r="C4653" s="78"/>
      <c r="D4653" s="76"/>
    </row>
    <row r="4654" spans="1:4" ht="21" customHeight="1" x14ac:dyDescent="0.2">
      <c r="A4654" s="77"/>
      <c r="B4654" s="85"/>
      <c r="C4654" s="78"/>
      <c r="D4654" s="76"/>
    </row>
    <row r="4655" spans="1:4" ht="21" customHeight="1" x14ac:dyDescent="0.2">
      <c r="A4655" s="77"/>
      <c r="B4655" s="85"/>
      <c r="C4655" s="78"/>
      <c r="D4655" s="76"/>
    </row>
    <row r="4656" spans="1:4" ht="21" customHeight="1" x14ac:dyDescent="0.2">
      <c r="A4656" s="77"/>
      <c r="B4656" s="85"/>
      <c r="C4656" s="78"/>
      <c r="D4656" s="76"/>
    </row>
    <row r="4657" spans="1:4" ht="21" customHeight="1" x14ac:dyDescent="0.2">
      <c r="A4657" s="77"/>
      <c r="B4657" s="85"/>
      <c r="C4657" s="78"/>
      <c r="D4657" s="76"/>
    </row>
    <row r="4658" spans="1:4" ht="21" customHeight="1" x14ac:dyDescent="0.2">
      <c r="A4658" s="77"/>
      <c r="B4658" s="85"/>
      <c r="C4658" s="78"/>
      <c r="D4658" s="76"/>
    </row>
    <row r="4659" spans="1:4" ht="21" customHeight="1" x14ac:dyDescent="0.2">
      <c r="A4659" s="77"/>
      <c r="B4659" s="85"/>
      <c r="C4659" s="78"/>
      <c r="D4659" s="76"/>
    </row>
    <row r="4660" spans="1:4" ht="21" customHeight="1" x14ac:dyDescent="0.2">
      <c r="A4660" s="77"/>
      <c r="B4660" s="85"/>
      <c r="C4660" s="78"/>
      <c r="D4660" s="76"/>
    </row>
    <row r="4661" spans="1:4" ht="21" customHeight="1" x14ac:dyDescent="0.2">
      <c r="A4661" s="77"/>
      <c r="B4661" s="85"/>
      <c r="C4661" s="78"/>
      <c r="D4661" s="76"/>
    </row>
    <row r="4662" spans="1:4" ht="21" customHeight="1" x14ac:dyDescent="0.2">
      <c r="A4662" s="77"/>
      <c r="B4662" s="85"/>
      <c r="C4662" s="78"/>
      <c r="D4662" s="76"/>
    </row>
    <row r="4663" spans="1:4" ht="21" customHeight="1" x14ac:dyDescent="0.2">
      <c r="A4663" s="77"/>
      <c r="B4663" s="85"/>
      <c r="C4663" s="78"/>
      <c r="D4663" s="76"/>
    </row>
    <row r="4664" spans="1:4" ht="21" customHeight="1" x14ac:dyDescent="0.2">
      <c r="A4664" s="77"/>
      <c r="B4664" s="85"/>
      <c r="C4664" s="78"/>
      <c r="D4664" s="76"/>
    </row>
    <row r="4665" spans="1:4" ht="21" customHeight="1" x14ac:dyDescent="0.2">
      <c r="A4665" s="77"/>
      <c r="B4665" s="85"/>
      <c r="C4665" s="78"/>
      <c r="D4665" s="76"/>
    </row>
    <row r="4666" spans="1:4" ht="21" customHeight="1" x14ac:dyDescent="0.2">
      <c r="A4666" s="77"/>
      <c r="B4666" s="85"/>
      <c r="C4666" s="78"/>
      <c r="D4666" s="76"/>
    </row>
    <row r="4667" spans="1:4" ht="21" customHeight="1" x14ac:dyDescent="0.2">
      <c r="A4667" s="77"/>
      <c r="B4667" s="85"/>
      <c r="C4667" s="78"/>
      <c r="D4667" s="76"/>
    </row>
    <row r="4668" spans="1:4" ht="21" customHeight="1" x14ac:dyDescent="0.2">
      <c r="A4668" s="77"/>
      <c r="B4668" s="85"/>
      <c r="C4668" s="78"/>
      <c r="D4668" s="76"/>
    </row>
    <row r="4669" spans="1:4" ht="21" customHeight="1" x14ac:dyDescent="0.2">
      <c r="A4669" s="77"/>
      <c r="B4669" s="85"/>
      <c r="C4669" s="78"/>
      <c r="D4669" s="76"/>
    </row>
    <row r="4670" spans="1:4" ht="21" customHeight="1" x14ac:dyDescent="0.2">
      <c r="A4670" s="77"/>
      <c r="B4670" s="85"/>
      <c r="C4670" s="78"/>
      <c r="D4670" s="76"/>
    </row>
    <row r="4671" spans="1:4" ht="21" customHeight="1" x14ac:dyDescent="0.2">
      <c r="A4671" s="77"/>
      <c r="B4671" s="85"/>
      <c r="C4671" s="78"/>
      <c r="D4671" s="76"/>
    </row>
    <row r="4672" spans="1:4" ht="21" customHeight="1" x14ac:dyDescent="0.2">
      <c r="A4672" s="77"/>
      <c r="B4672" s="85"/>
      <c r="C4672" s="78"/>
      <c r="D4672" s="76"/>
    </row>
    <row r="4673" spans="1:4" ht="21" customHeight="1" x14ac:dyDescent="0.2">
      <c r="A4673" s="77"/>
      <c r="B4673" s="85"/>
      <c r="C4673" s="78"/>
      <c r="D4673" s="76"/>
    </row>
    <row r="4674" spans="1:4" ht="21" customHeight="1" x14ac:dyDescent="0.2">
      <c r="A4674" s="77"/>
      <c r="B4674" s="85"/>
      <c r="C4674" s="78"/>
      <c r="D4674" s="76"/>
    </row>
    <row r="4675" spans="1:4" ht="21" customHeight="1" x14ac:dyDescent="0.2">
      <c r="A4675" s="77"/>
      <c r="B4675" s="85"/>
      <c r="C4675" s="78"/>
      <c r="D4675" s="76"/>
    </row>
    <row r="4676" spans="1:4" ht="21" customHeight="1" x14ac:dyDescent="0.2">
      <c r="A4676" s="77"/>
      <c r="B4676" s="85"/>
      <c r="C4676" s="78"/>
      <c r="D4676" s="76"/>
    </row>
    <row r="4677" spans="1:4" ht="21" customHeight="1" x14ac:dyDescent="0.2">
      <c r="A4677" s="77"/>
      <c r="B4677" s="85"/>
      <c r="C4677" s="78"/>
      <c r="D4677" s="76"/>
    </row>
    <row r="4678" spans="1:4" ht="21" customHeight="1" x14ac:dyDescent="0.2">
      <c r="A4678" s="77"/>
      <c r="B4678" s="85"/>
      <c r="C4678" s="78"/>
      <c r="D4678" s="76"/>
    </row>
    <row r="4679" spans="1:4" ht="21" customHeight="1" x14ac:dyDescent="0.2">
      <c r="A4679" s="77"/>
      <c r="B4679" s="85"/>
      <c r="C4679" s="78"/>
      <c r="D4679" s="76"/>
    </row>
    <row r="4680" spans="1:4" ht="21" customHeight="1" x14ac:dyDescent="0.2">
      <c r="A4680" s="77"/>
      <c r="B4680" s="85"/>
      <c r="C4680" s="78"/>
      <c r="D4680" s="76"/>
    </row>
    <row r="4681" spans="1:4" ht="21" customHeight="1" x14ac:dyDescent="0.2">
      <c r="A4681" s="77"/>
      <c r="B4681" s="85"/>
      <c r="C4681" s="78"/>
      <c r="D4681" s="76"/>
    </row>
    <row r="4682" spans="1:4" ht="21" customHeight="1" x14ac:dyDescent="0.2">
      <c r="A4682" s="77"/>
      <c r="B4682" s="85"/>
      <c r="C4682" s="78"/>
      <c r="D4682" s="76"/>
    </row>
    <row r="4683" spans="1:4" ht="21" customHeight="1" x14ac:dyDescent="0.2">
      <c r="A4683" s="77"/>
      <c r="B4683" s="85"/>
      <c r="C4683" s="78"/>
      <c r="D4683" s="76"/>
    </row>
    <row r="4684" spans="1:4" ht="21" customHeight="1" x14ac:dyDescent="0.2">
      <c r="A4684" s="77"/>
      <c r="B4684" s="85"/>
      <c r="C4684" s="78"/>
      <c r="D4684" s="76"/>
    </row>
    <row r="4685" spans="1:4" ht="21" customHeight="1" x14ac:dyDescent="0.2">
      <c r="A4685" s="77"/>
      <c r="B4685" s="85"/>
      <c r="C4685" s="78"/>
      <c r="D4685" s="76"/>
    </row>
    <row r="4686" spans="1:4" ht="21" customHeight="1" x14ac:dyDescent="0.2">
      <c r="A4686" s="77"/>
      <c r="B4686" s="85"/>
      <c r="C4686" s="78"/>
      <c r="D4686" s="76"/>
    </row>
    <row r="4687" spans="1:4" ht="21" customHeight="1" x14ac:dyDescent="0.2">
      <c r="A4687" s="77"/>
      <c r="B4687" s="85"/>
      <c r="C4687" s="78"/>
      <c r="D4687" s="76"/>
    </row>
    <row r="4688" spans="1:4" ht="21" customHeight="1" x14ac:dyDescent="0.2">
      <c r="A4688" s="77"/>
      <c r="B4688" s="85"/>
      <c r="C4688" s="78"/>
      <c r="D4688" s="76"/>
    </row>
    <row r="4689" spans="1:4" ht="21" customHeight="1" x14ac:dyDescent="0.2">
      <c r="A4689" s="77"/>
      <c r="B4689" s="85"/>
      <c r="C4689" s="78"/>
      <c r="D4689" s="76"/>
    </row>
    <row r="4690" spans="1:4" ht="21" customHeight="1" x14ac:dyDescent="0.2">
      <c r="A4690" s="77"/>
      <c r="B4690" s="85"/>
      <c r="C4690" s="78"/>
      <c r="D4690" s="76"/>
    </row>
    <row r="4691" spans="1:4" ht="21" customHeight="1" x14ac:dyDescent="0.2">
      <c r="A4691" s="77"/>
      <c r="B4691" s="85"/>
      <c r="C4691" s="78"/>
      <c r="D4691" s="76"/>
    </row>
    <row r="4692" spans="1:4" ht="21" customHeight="1" x14ac:dyDescent="0.2">
      <c r="A4692" s="77"/>
      <c r="B4692" s="85"/>
      <c r="C4692" s="78"/>
      <c r="D4692" s="76"/>
    </row>
    <row r="4693" spans="1:4" ht="21" customHeight="1" x14ac:dyDescent="0.2">
      <c r="A4693" s="77"/>
      <c r="B4693" s="85"/>
      <c r="C4693" s="78"/>
      <c r="D4693" s="76"/>
    </row>
    <row r="4694" spans="1:4" ht="21" customHeight="1" x14ac:dyDescent="0.2">
      <c r="A4694" s="77"/>
      <c r="B4694" s="85"/>
      <c r="C4694" s="78"/>
      <c r="D4694" s="76"/>
    </row>
    <row r="4695" spans="1:4" ht="21" customHeight="1" x14ac:dyDescent="0.2">
      <c r="A4695" s="77"/>
      <c r="B4695" s="85"/>
      <c r="C4695" s="78"/>
      <c r="D4695" s="76"/>
    </row>
    <row r="4696" spans="1:4" ht="21" customHeight="1" x14ac:dyDescent="0.2">
      <c r="A4696" s="77"/>
      <c r="B4696" s="85"/>
      <c r="C4696" s="78"/>
      <c r="D4696" s="76"/>
    </row>
    <row r="4697" spans="1:4" ht="21" customHeight="1" x14ac:dyDescent="0.2">
      <c r="A4697" s="77"/>
      <c r="B4697" s="85"/>
      <c r="C4697" s="78"/>
      <c r="D4697" s="76"/>
    </row>
    <row r="4698" spans="1:4" ht="21" customHeight="1" x14ac:dyDescent="0.2">
      <c r="A4698" s="77"/>
      <c r="B4698" s="85"/>
      <c r="C4698" s="78"/>
      <c r="D4698" s="76"/>
    </row>
    <row r="4699" spans="1:4" ht="21" customHeight="1" x14ac:dyDescent="0.2">
      <c r="A4699" s="77"/>
      <c r="B4699" s="85"/>
      <c r="C4699" s="78"/>
      <c r="D4699" s="76"/>
    </row>
    <row r="4700" spans="1:4" ht="21" customHeight="1" x14ac:dyDescent="0.2">
      <c r="A4700" s="77"/>
      <c r="B4700" s="85"/>
      <c r="C4700" s="78"/>
      <c r="D4700" s="76"/>
    </row>
    <row r="4701" spans="1:4" ht="21" customHeight="1" x14ac:dyDescent="0.2">
      <c r="A4701" s="77"/>
      <c r="B4701" s="85"/>
      <c r="C4701" s="78"/>
      <c r="D4701" s="76"/>
    </row>
    <row r="4702" spans="1:4" ht="21" customHeight="1" x14ac:dyDescent="0.2">
      <c r="A4702" s="77"/>
      <c r="B4702" s="85"/>
      <c r="C4702" s="78"/>
      <c r="D4702" s="76"/>
    </row>
    <row r="4703" spans="1:4" ht="21" customHeight="1" x14ac:dyDescent="0.2">
      <c r="A4703" s="77"/>
      <c r="B4703" s="85"/>
      <c r="C4703" s="78"/>
      <c r="D4703" s="76"/>
    </row>
    <row r="4704" spans="1:4" ht="21" customHeight="1" x14ac:dyDescent="0.2">
      <c r="A4704" s="77"/>
      <c r="B4704" s="85"/>
      <c r="C4704" s="78"/>
      <c r="D4704" s="76"/>
    </row>
    <row r="4705" spans="1:4" ht="21" customHeight="1" x14ac:dyDescent="0.2">
      <c r="A4705" s="77"/>
      <c r="B4705" s="85"/>
      <c r="C4705" s="78"/>
      <c r="D4705" s="76"/>
    </row>
    <row r="4706" spans="1:4" ht="21" customHeight="1" x14ac:dyDescent="0.2">
      <c r="A4706" s="77"/>
      <c r="B4706" s="85"/>
      <c r="C4706" s="78"/>
      <c r="D4706" s="76"/>
    </row>
    <row r="4707" spans="1:4" ht="21" customHeight="1" x14ac:dyDescent="0.2">
      <c r="A4707" s="77"/>
      <c r="B4707" s="85"/>
      <c r="C4707" s="78"/>
      <c r="D4707" s="76"/>
    </row>
    <row r="4708" spans="1:4" ht="21" customHeight="1" x14ac:dyDescent="0.2">
      <c r="A4708" s="77"/>
      <c r="B4708" s="85"/>
      <c r="C4708" s="78"/>
      <c r="D4708" s="76"/>
    </row>
    <row r="4709" spans="1:4" ht="21" customHeight="1" x14ac:dyDescent="0.2">
      <c r="A4709" s="77"/>
      <c r="B4709" s="85"/>
      <c r="C4709" s="78"/>
      <c r="D4709" s="76"/>
    </row>
    <row r="4710" spans="1:4" ht="21" customHeight="1" x14ac:dyDescent="0.2">
      <c r="A4710" s="77"/>
      <c r="B4710" s="85"/>
      <c r="C4710" s="78"/>
      <c r="D4710" s="76"/>
    </row>
    <row r="4711" spans="1:4" ht="21" customHeight="1" x14ac:dyDescent="0.2">
      <c r="A4711" s="77"/>
      <c r="B4711" s="85"/>
      <c r="C4711" s="78"/>
      <c r="D4711" s="76"/>
    </row>
    <row r="4712" spans="1:4" ht="21" customHeight="1" x14ac:dyDescent="0.2">
      <c r="A4712" s="77"/>
      <c r="B4712" s="85"/>
      <c r="C4712" s="78"/>
      <c r="D4712" s="76"/>
    </row>
    <row r="4713" spans="1:4" ht="21" customHeight="1" x14ac:dyDescent="0.2">
      <c r="A4713" s="77"/>
      <c r="B4713" s="85"/>
      <c r="C4713" s="78"/>
      <c r="D4713" s="76"/>
    </row>
    <row r="4714" spans="1:4" ht="21" customHeight="1" x14ac:dyDescent="0.2">
      <c r="A4714" s="77"/>
      <c r="B4714" s="85"/>
      <c r="C4714" s="78"/>
      <c r="D4714" s="76"/>
    </row>
    <row r="4715" spans="1:4" ht="21" customHeight="1" x14ac:dyDescent="0.2">
      <c r="A4715" s="77"/>
      <c r="B4715" s="85"/>
      <c r="C4715" s="78"/>
      <c r="D4715" s="76"/>
    </row>
    <row r="4716" spans="1:4" ht="21" customHeight="1" x14ac:dyDescent="0.2">
      <c r="A4716" s="77"/>
      <c r="B4716" s="85"/>
      <c r="C4716" s="78"/>
      <c r="D4716" s="76"/>
    </row>
    <row r="4717" spans="1:4" ht="21" customHeight="1" x14ac:dyDescent="0.2">
      <c r="A4717" s="77"/>
      <c r="B4717" s="85"/>
      <c r="C4717" s="78"/>
      <c r="D4717" s="76"/>
    </row>
    <row r="4718" spans="1:4" ht="21" customHeight="1" x14ac:dyDescent="0.2">
      <c r="A4718" s="77"/>
      <c r="B4718" s="85"/>
      <c r="C4718" s="78"/>
      <c r="D4718" s="76"/>
    </row>
    <row r="4719" spans="1:4" ht="21" customHeight="1" x14ac:dyDescent="0.2">
      <c r="A4719" s="77"/>
      <c r="B4719" s="85"/>
      <c r="C4719" s="78"/>
      <c r="D4719" s="76"/>
    </row>
    <row r="4720" spans="1:4" ht="21" customHeight="1" x14ac:dyDescent="0.2">
      <c r="A4720" s="77"/>
      <c r="B4720" s="85"/>
      <c r="C4720" s="78"/>
      <c r="D4720" s="76"/>
    </row>
    <row r="4721" spans="1:4" ht="21" customHeight="1" x14ac:dyDescent="0.2">
      <c r="A4721" s="77"/>
      <c r="B4721" s="85"/>
      <c r="C4721" s="78"/>
      <c r="D4721" s="76"/>
    </row>
    <row r="4722" spans="1:4" ht="21" customHeight="1" x14ac:dyDescent="0.2">
      <c r="A4722" s="77"/>
      <c r="B4722" s="85"/>
      <c r="C4722" s="78"/>
      <c r="D4722" s="76"/>
    </row>
    <row r="4723" spans="1:4" ht="21" customHeight="1" x14ac:dyDescent="0.2">
      <c r="A4723" s="77"/>
      <c r="B4723" s="85"/>
      <c r="C4723" s="78"/>
      <c r="D4723" s="76"/>
    </row>
    <row r="4724" spans="1:4" ht="21" customHeight="1" x14ac:dyDescent="0.2">
      <c r="A4724" s="77"/>
      <c r="B4724" s="85"/>
      <c r="C4724" s="78"/>
      <c r="D4724" s="76"/>
    </row>
    <row r="4725" spans="1:4" ht="21" customHeight="1" x14ac:dyDescent="0.2">
      <c r="A4725" s="77"/>
      <c r="B4725" s="85"/>
      <c r="C4725" s="78"/>
      <c r="D4725" s="76"/>
    </row>
    <row r="4726" spans="1:4" ht="21" customHeight="1" x14ac:dyDescent="0.2">
      <c r="A4726" s="77"/>
      <c r="B4726" s="85"/>
      <c r="C4726" s="78"/>
      <c r="D4726" s="76"/>
    </row>
    <row r="4727" spans="1:4" ht="21" customHeight="1" x14ac:dyDescent="0.2">
      <c r="A4727" s="77"/>
      <c r="B4727" s="85"/>
      <c r="C4727" s="78"/>
      <c r="D4727" s="76"/>
    </row>
    <row r="4728" spans="1:4" ht="21" customHeight="1" x14ac:dyDescent="0.2">
      <c r="A4728" s="77"/>
      <c r="B4728" s="85"/>
      <c r="C4728" s="78"/>
      <c r="D4728" s="76"/>
    </row>
    <row r="4729" spans="1:4" ht="21" customHeight="1" x14ac:dyDescent="0.2">
      <c r="A4729" s="77"/>
      <c r="B4729" s="85"/>
      <c r="C4729" s="78"/>
      <c r="D4729" s="76"/>
    </row>
    <row r="4730" spans="1:4" ht="21" customHeight="1" x14ac:dyDescent="0.2">
      <c r="A4730" s="77"/>
      <c r="B4730" s="85"/>
      <c r="C4730" s="78"/>
      <c r="D4730" s="76"/>
    </row>
    <row r="4731" spans="1:4" ht="21" customHeight="1" x14ac:dyDescent="0.2">
      <c r="A4731" s="77"/>
      <c r="B4731" s="85"/>
      <c r="C4731" s="78"/>
      <c r="D4731" s="76"/>
    </row>
    <row r="4732" spans="1:4" ht="21" customHeight="1" x14ac:dyDescent="0.2">
      <c r="A4732" s="77"/>
      <c r="B4732" s="85"/>
      <c r="C4732" s="78"/>
      <c r="D4732" s="76"/>
    </row>
    <row r="4733" spans="1:4" ht="21" customHeight="1" x14ac:dyDescent="0.2">
      <c r="A4733" s="77"/>
      <c r="B4733" s="85"/>
      <c r="C4733" s="78"/>
      <c r="D4733" s="76"/>
    </row>
    <row r="4734" spans="1:4" ht="21" customHeight="1" x14ac:dyDescent="0.2">
      <c r="A4734" s="77"/>
      <c r="B4734" s="85"/>
      <c r="C4734" s="78"/>
      <c r="D4734" s="76"/>
    </row>
    <row r="4735" spans="1:4" ht="21" customHeight="1" x14ac:dyDescent="0.2">
      <c r="A4735" s="77"/>
      <c r="B4735" s="85"/>
      <c r="C4735" s="78"/>
      <c r="D4735" s="76"/>
    </row>
    <row r="4736" spans="1:4" ht="21" customHeight="1" x14ac:dyDescent="0.2">
      <c r="A4736" s="77"/>
      <c r="B4736" s="85"/>
      <c r="C4736" s="78"/>
      <c r="D4736" s="76"/>
    </row>
    <row r="4737" spans="1:4" ht="21" customHeight="1" x14ac:dyDescent="0.2">
      <c r="A4737" s="77"/>
      <c r="B4737" s="85"/>
      <c r="C4737" s="78"/>
      <c r="D4737" s="76"/>
    </row>
    <row r="4738" spans="1:4" ht="21" customHeight="1" x14ac:dyDescent="0.2">
      <c r="A4738" s="77"/>
      <c r="B4738" s="85"/>
      <c r="C4738" s="78"/>
      <c r="D4738" s="76"/>
    </row>
    <row r="4739" spans="1:4" ht="21" customHeight="1" x14ac:dyDescent="0.2">
      <c r="A4739" s="77"/>
      <c r="B4739" s="85"/>
      <c r="C4739" s="78"/>
      <c r="D4739" s="76"/>
    </row>
    <row r="4740" spans="1:4" ht="21" customHeight="1" x14ac:dyDescent="0.2">
      <c r="A4740" s="77"/>
      <c r="B4740" s="85"/>
      <c r="C4740" s="78"/>
      <c r="D4740" s="76"/>
    </row>
    <row r="4741" spans="1:4" ht="21" customHeight="1" x14ac:dyDescent="0.2">
      <c r="A4741" s="77"/>
      <c r="B4741" s="85"/>
      <c r="C4741" s="78"/>
      <c r="D4741" s="76"/>
    </row>
    <row r="4742" spans="1:4" ht="21" customHeight="1" x14ac:dyDescent="0.2">
      <c r="A4742" s="77"/>
      <c r="B4742" s="85"/>
      <c r="C4742" s="78"/>
      <c r="D4742" s="76"/>
    </row>
    <row r="4743" spans="1:4" ht="21" customHeight="1" x14ac:dyDescent="0.2">
      <c r="A4743" s="77"/>
      <c r="B4743" s="85"/>
      <c r="C4743" s="78"/>
      <c r="D4743" s="76"/>
    </row>
    <row r="4744" spans="1:4" ht="21" customHeight="1" x14ac:dyDescent="0.2">
      <c r="A4744" s="77"/>
      <c r="B4744" s="85"/>
      <c r="C4744" s="78"/>
      <c r="D4744" s="76"/>
    </row>
    <row r="4745" spans="1:4" ht="21" customHeight="1" x14ac:dyDescent="0.2">
      <c r="A4745" s="77"/>
      <c r="B4745" s="85"/>
      <c r="C4745" s="78"/>
      <c r="D4745" s="76"/>
    </row>
    <row r="4746" spans="1:4" ht="21" customHeight="1" x14ac:dyDescent="0.2">
      <c r="A4746" s="77"/>
      <c r="B4746" s="85"/>
      <c r="C4746" s="78"/>
      <c r="D4746" s="76"/>
    </row>
    <row r="4747" spans="1:4" ht="21" customHeight="1" x14ac:dyDescent="0.2">
      <c r="A4747" s="77"/>
      <c r="B4747" s="85"/>
      <c r="C4747" s="78"/>
      <c r="D4747" s="76"/>
    </row>
    <row r="4748" spans="1:4" ht="21" customHeight="1" x14ac:dyDescent="0.2">
      <c r="A4748" s="77"/>
      <c r="B4748" s="85"/>
      <c r="C4748" s="78"/>
      <c r="D4748" s="76"/>
    </row>
    <row r="4749" spans="1:4" ht="21" customHeight="1" x14ac:dyDescent="0.2">
      <c r="A4749" s="77"/>
      <c r="B4749" s="85"/>
      <c r="C4749" s="78"/>
      <c r="D4749" s="76"/>
    </row>
    <row r="4750" spans="1:4" ht="21" customHeight="1" x14ac:dyDescent="0.2">
      <c r="A4750" s="77"/>
      <c r="B4750" s="85"/>
      <c r="C4750" s="78"/>
      <c r="D4750" s="76"/>
    </row>
    <row r="4751" spans="1:4" ht="21" customHeight="1" x14ac:dyDescent="0.2">
      <c r="A4751" s="77"/>
      <c r="B4751" s="85"/>
      <c r="C4751" s="78"/>
      <c r="D4751" s="76"/>
    </row>
    <row r="4752" spans="1:4" ht="21" customHeight="1" x14ac:dyDescent="0.2">
      <c r="A4752" s="77"/>
      <c r="B4752" s="85"/>
      <c r="C4752" s="78"/>
      <c r="D4752" s="76"/>
    </row>
    <row r="4753" spans="1:4" ht="21" customHeight="1" x14ac:dyDescent="0.2">
      <c r="A4753" s="77"/>
      <c r="B4753" s="85"/>
      <c r="C4753" s="78"/>
      <c r="D4753" s="76"/>
    </row>
    <row r="4754" spans="1:4" ht="21" customHeight="1" x14ac:dyDescent="0.2">
      <c r="A4754" s="77"/>
      <c r="B4754" s="85"/>
      <c r="C4754" s="78"/>
      <c r="D4754" s="76"/>
    </row>
    <row r="4755" spans="1:4" ht="21" customHeight="1" x14ac:dyDescent="0.2">
      <c r="A4755" s="77"/>
      <c r="B4755" s="85"/>
      <c r="C4755" s="78"/>
      <c r="D4755" s="76"/>
    </row>
    <row r="4756" spans="1:4" ht="21" customHeight="1" x14ac:dyDescent="0.2">
      <c r="A4756" s="77"/>
      <c r="B4756" s="85"/>
      <c r="C4756" s="78"/>
      <c r="D4756" s="76"/>
    </row>
    <row r="4757" spans="1:4" ht="21" customHeight="1" x14ac:dyDescent="0.2">
      <c r="A4757" s="77"/>
      <c r="B4757" s="85"/>
      <c r="C4757" s="78"/>
      <c r="D4757" s="76"/>
    </row>
    <row r="4758" spans="1:4" ht="21" customHeight="1" x14ac:dyDescent="0.2">
      <c r="A4758" s="77"/>
      <c r="B4758" s="85"/>
      <c r="C4758" s="78"/>
      <c r="D4758" s="76"/>
    </row>
    <row r="4759" spans="1:4" ht="21" customHeight="1" x14ac:dyDescent="0.2">
      <c r="A4759" s="77"/>
      <c r="B4759" s="85"/>
      <c r="C4759" s="78"/>
      <c r="D4759" s="76"/>
    </row>
    <row r="4760" spans="1:4" ht="21" customHeight="1" x14ac:dyDescent="0.2">
      <c r="A4760" s="77"/>
      <c r="B4760" s="85"/>
      <c r="C4760" s="78"/>
      <c r="D4760" s="76"/>
    </row>
    <row r="4761" spans="1:4" ht="21" customHeight="1" x14ac:dyDescent="0.2">
      <c r="A4761" s="77"/>
      <c r="B4761" s="85"/>
      <c r="C4761" s="78"/>
      <c r="D4761" s="76"/>
    </row>
    <row r="4762" spans="1:4" ht="21" customHeight="1" x14ac:dyDescent="0.2">
      <c r="A4762" s="77"/>
      <c r="B4762" s="85"/>
      <c r="C4762" s="78"/>
      <c r="D4762" s="76"/>
    </row>
    <row r="4763" spans="1:4" ht="21" customHeight="1" x14ac:dyDescent="0.2">
      <c r="A4763" s="77"/>
      <c r="B4763" s="85"/>
      <c r="C4763" s="78"/>
      <c r="D4763" s="76"/>
    </row>
    <row r="4764" spans="1:4" ht="21" customHeight="1" x14ac:dyDescent="0.2">
      <c r="A4764" s="77"/>
      <c r="B4764" s="85"/>
      <c r="C4764" s="78"/>
      <c r="D4764" s="76"/>
    </row>
    <row r="4765" spans="1:4" ht="21" customHeight="1" x14ac:dyDescent="0.2">
      <c r="A4765" s="77"/>
      <c r="B4765" s="85"/>
      <c r="C4765" s="78"/>
      <c r="D4765" s="76"/>
    </row>
    <row r="4766" spans="1:4" ht="21" customHeight="1" x14ac:dyDescent="0.2">
      <c r="A4766" s="77"/>
      <c r="B4766" s="85"/>
      <c r="C4766" s="78"/>
      <c r="D4766" s="76"/>
    </row>
    <row r="4767" spans="1:4" ht="21" customHeight="1" x14ac:dyDescent="0.2">
      <c r="A4767" s="77"/>
      <c r="B4767" s="85"/>
      <c r="C4767" s="78"/>
      <c r="D4767" s="76"/>
    </row>
    <row r="4768" spans="1:4" ht="21" customHeight="1" x14ac:dyDescent="0.2">
      <c r="A4768" s="77"/>
      <c r="B4768" s="85"/>
      <c r="C4768" s="78"/>
      <c r="D4768" s="76"/>
    </row>
    <row r="4769" spans="1:4" ht="21" customHeight="1" x14ac:dyDescent="0.2">
      <c r="A4769" s="77"/>
      <c r="B4769" s="85"/>
      <c r="C4769" s="78"/>
      <c r="D4769" s="76"/>
    </row>
    <row r="4770" spans="1:4" ht="21" customHeight="1" x14ac:dyDescent="0.2">
      <c r="A4770" s="77"/>
      <c r="B4770" s="85"/>
      <c r="C4770" s="78"/>
      <c r="D4770" s="76"/>
    </row>
    <row r="4771" spans="1:4" ht="21" customHeight="1" x14ac:dyDescent="0.2">
      <c r="A4771" s="77"/>
      <c r="B4771" s="85"/>
      <c r="C4771" s="78"/>
      <c r="D4771" s="76"/>
    </row>
    <row r="4772" spans="1:4" ht="21" customHeight="1" x14ac:dyDescent="0.2">
      <c r="A4772" s="77"/>
      <c r="B4772" s="85"/>
      <c r="C4772" s="78"/>
      <c r="D4772" s="76"/>
    </row>
    <row r="4773" spans="1:4" ht="21" customHeight="1" x14ac:dyDescent="0.2">
      <c r="A4773" s="77"/>
      <c r="B4773" s="85"/>
      <c r="C4773" s="78"/>
      <c r="D4773" s="76"/>
    </row>
    <row r="4774" spans="1:4" ht="21" customHeight="1" x14ac:dyDescent="0.2">
      <c r="A4774" s="77"/>
      <c r="B4774" s="85"/>
      <c r="C4774" s="78"/>
      <c r="D4774" s="76"/>
    </row>
    <row r="4775" spans="1:4" ht="21" customHeight="1" x14ac:dyDescent="0.2">
      <c r="A4775" s="77"/>
      <c r="B4775" s="85"/>
      <c r="C4775" s="78"/>
      <c r="D4775" s="76"/>
    </row>
    <row r="4776" spans="1:4" ht="21" customHeight="1" x14ac:dyDescent="0.2">
      <c r="A4776" s="77"/>
      <c r="B4776" s="85"/>
      <c r="C4776" s="78"/>
      <c r="D4776" s="76"/>
    </row>
    <row r="4777" spans="1:4" ht="21" customHeight="1" x14ac:dyDescent="0.2">
      <c r="A4777" s="77"/>
      <c r="B4777" s="85"/>
      <c r="C4777" s="78"/>
      <c r="D4777" s="76"/>
    </row>
    <row r="4778" spans="1:4" ht="21" customHeight="1" x14ac:dyDescent="0.2">
      <c r="A4778" s="77"/>
      <c r="B4778" s="85"/>
      <c r="C4778" s="78"/>
      <c r="D4778" s="76"/>
    </row>
    <row r="4779" spans="1:4" ht="21" customHeight="1" x14ac:dyDescent="0.2">
      <c r="A4779" s="77"/>
      <c r="B4779" s="85"/>
      <c r="C4779" s="78"/>
      <c r="D4779" s="76"/>
    </row>
    <row r="4780" spans="1:4" ht="21" customHeight="1" x14ac:dyDescent="0.2">
      <c r="A4780" s="77"/>
      <c r="B4780" s="85"/>
      <c r="C4780" s="78"/>
      <c r="D4780" s="76"/>
    </row>
    <row r="4781" spans="1:4" ht="21" customHeight="1" x14ac:dyDescent="0.2">
      <c r="A4781" s="77"/>
      <c r="B4781" s="85"/>
      <c r="C4781" s="78"/>
      <c r="D4781" s="76"/>
    </row>
    <row r="4782" spans="1:4" ht="21" customHeight="1" x14ac:dyDescent="0.2">
      <c r="A4782" s="77"/>
      <c r="B4782" s="85"/>
      <c r="C4782" s="78"/>
      <c r="D4782" s="76"/>
    </row>
    <row r="4783" spans="1:4" ht="21" customHeight="1" x14ac:dyDescent="0.2">
      <c r="A4783" s="77"/>
      <c r="B4783" s="85"/>
      <c r="C4783" s="78"/>
      <c r="D4783" s="76"/>
    </row>
    <row r="4784" spans="1:4" ht="21" customHeight="1" x14ac:dyDescent="0.2">
      <c r="A4784" s="77"/>
      <c r="B4784" s="85"/>
      <c r="C4784" s="78"/>
      <c r="D4784" s="76"/>
    </row>
    <row r="4785" spans="1:4" ht="21" customHeight="1" x14ac:dyDescent="0.2">
      <c r="A4785" s="77"/>
      <c r="B4785" s="85"/>
      <c r="C4785" s="78"/>
      <c r="D4785" s="76"/>
    </row>
    <row r="4786" spans="1:4" ht="21" customHeight="1" x14ac:dyDescent="0.2">
      <c r="A4786" s="77"/>
      <c r="B4786" s="85"/>
      <c r="C4786" s="78"/>
      <c r="D4786" s="76"/>
    </row>
    <row r="4787" spans="1:4" ht="21" customHeight="1" x14ac:dyDescent="0.2">
      <c r="A4787" s="77"/>
      <c r="B4787" s="85"/>
      <c r="C4787" s="78"/>
      <c r="D4787" s="76"/>
    </row>
    <row r="4788" spans="1:4" ht="21" customHeight="1" x14ac:dyDescent="0.2">
      <c r="A4788" s="77"/>
      <c r="B4788" s="85"/>
      <c r="C4788" s="78"/>
      <c r="D4788" s="76"/>
    </row>
    <row r="4789" spans="1:4" ht="21" customHeight="1" x14ac:dyDescent="0.2">
      <c r="A4789" s="77"/>
      <c r="B4789" s="85"/>
      <c r="C4789" s="78"/>
      <c r="D4789" s="76"/>
    </row>
    <row r="4790" spans="1:4" ht="21" customHeight="1" x14ac:dyDescent="0.2">
      <c r="A4790" s="77"/>
      <c r="B4790" s="85"/>
      <c r="C4790" s="78"/>
      <c r="D4790" s="76"/>
    </row>
    <row r="4791" spans="1:4" ht="21" customHeight="1" x14ac:dyDescent="0.2">
      <c r="A4791" s="77"/>
      <c r="B4791" s="85"/>
      <c r="C4791" s="78"/>
      <c r="D4791" s="76"/>
    </row>
    <row r="4792" spans="1:4" ht="21" customHeight="1" x14ac:dyDescent="0.2">
      <c r="A4792" s="77"/>
      <c r="B4792" s="85"/>
      <c r="C4792" s="78"/>
      <c r="D4792" s="76"/>
    </row>
    <row r="4793" spans="1:4" ht="21" customHeight="1" x14ac:dyDescent="0.2">
      <c r="A4793" s="77"/>
      <c r="B4793" s="85"/>
      <c r="C4793" s="78"/>
      <c r="D4793" s="76"/>
    </row>
    <row r="4794" spans="1:4" ht="21" customHeight="1" x14ac:dyDescent="0.2">
      <c r="A4794" s="77"/>
      <c r="B4794" s="85"/>
      <c r="C4794" s="78"/>
      <c r="D4794" s="76"/>
    </row>
    <row r="4795" spans="1:4" ht="21" customHeight="1" x14ac:dyDescent="0.2">
      <c r="A4795" s="77"/>
      <c r="B4795" s="85"/>
      <c r="C4795" s="78"/>
      <c r="D4795" s="76"/>
    </row>
    <row r="4796" spans="1:4" ht="21" customHeight="1" x14ac:dyDescent="0.2">
      <c r="A4796" s="77"/>
      <c r="B4796" s="85"/>
      <c r="C4796" s="78"/>
      <c r="D4796" s="76"/>
    </row>
    <row r="4797" spans="1:4" ht="21" customHeight="1" x14ac:dyDescent="0.2">
      <c r="A4797" s="77"/>
      <c r="B4797" s="85"/>
      <c r="C4797" s="78"/>
      <c r="D4797" s="76"/>
    </row>
    <row r="4798" spans="1:4" ht="21" customHeight="1" x14ac:dyDescent="0.2">
      <c r="A4798" s="77"/>
      <c r="B4798" s="85"/>
      <c r="C4798" s="78"/>
      <c r="D4798" s="76"/>
    </row>
    <row r="4799" spans="1:4" ht="21" customHeight="1" x14ac:dyDescent="0.2">
      <c r="A4799" s="77"/>
      <c r="B4799" s="85"/>
      <c r="C4799" s="78"/>
      <c r="D4799" s="76"/>
    </row>
    <row r="4800" spans="1:4" ht="21" customHeight="1" x14ac:dyDescent="0.2">
      <c r="A4800" s="77"/>
      <c r="B4800" s="85"/>
      <c r="C4800" s="78"/>
      <c r="D4800" s="76"/>
    </row>
    <row r="4801" spans="1:4" ht="21" customHeight="1" x14ac:dyDescent="0.2">
      <c r="A4801" s="77"/>
      <c r="B4801" s="85"/>
      <c r="C4801" s="78"/>
      <c r="D4801" s="76"/>
    </row>
    <row r="4802" spans="1:4" ht="21" customHeight="1" x14ac:dyDescent="0.2">
      <c r="A4802" s="77"/>
      <c r="B4802" s="85"/>
      <c r="C4802" s="78"/>
      <c r="D4802" s="76"/>
    </row>
    <row r="4803" spans="1:4" ht="21" customHeight="1" x14ac:dyDescent="0.2">
      <c r="A4803" s="77"/>
      <c r="B4803" s="85"/>
      <c r="C4803" s="78"/>
      <c r="D4803" s="76"/>
    </row>
    <row r="4804" spans="1:4" ht="21" customHeight="1" x14ac:dyDescent="0.2">
      <c r="A4804" s="77"/>
      <c r="B4804" s="85"/>
      <c r="C4804" s="78"/>
      <c r="D4804" s="76"/>
    </row>
    <row r="4805" spans="1:4" ht="21" customHeight="1" x14ac:dyDescent="0.2">
      <c r="A4805" s="77"/>
      <c r="B4805" s="85"/>
      <c r="C4805" s="78"/>
      <c r="D4805" s="76"/>
    </row>
    <row r="4806" spans="1:4" ht="21" customHeight="1" x14ac:dyDescent="0.2">
      <c r="A4806" s="77"/>
      <c r="B4806" s="85"/>
      <c r="C4806" s="78"/>
      <c r="D4806" s="76"/>
    </row>
    <row r="4807" spans="1:4" ht="21" customHeight="1" x14ac:dyDescent="0.2">
      <c r="A4807" s="77"/>
      <c r="B4807" s="85"/>
      <c r="C4807" s="78"/>
      <c r="D4807" s="76"/>
    </row>
    <row r="4808" spans="1:4" ht="21" customHeight="1" x14ac:dyDescent="0.2">
      <c r="A4808" s="77"/>
      <c r="B4808" s="85"/>
      <c r="C4808" s="78"/>
      <c r="D4808" s="76"/>
    </row>
    <row r="4809" spans="1:4" ht="21" customHeight="1" x14ac:dyDescent="0.2">
      <c r="A4809" s="77"/>
      <c r="B4809" s="85"/>
      <c r="C4809" s="78"/>
      <c r="D4809" s="76"/>
    </row>
    <row r="4810" spans="1:4" ht="21" customHeight="1" x14ac:dyDescent="0.2">
      <c r="A4810" s="77"/>
      <c r="B4810" s="85"/>
      <c r="C4810" s="78"/>
      <c r="D4810" s="76"/>
    </row>
    <row r="4811" spans="1:4" ht="21" customHeight="1" x14ac:dyDescent="0.2">
      <c r="A4811" s="77"/>
      <c r="B4811" s="85"/>
      <c r="C4811" s="78"/>
      <c r="D4811" s="76"/>
    </row>
    <row r="4812" spans="1:4" ht="21" customHeight="1" x14ac:dyDescent="0.2">
      <c r="A4812" s="77"/>
      <c r="B4812" s="85"/>
      <c r="C4812" s="78"/>
      <c r="D4812" s="76"/>
    </row>
    <row r="4813" spans="1:4" ht="21" customHeight="1" x14ac:dyDescent="0.2">
      <c r="A4813" s="77"/>
      <c r="B4813" s="85"/>
      <c r="C4813" s="78"/>
      <c r="D4813" s="76"/>
    </row>
    <row r="4814" spans="1:4" ht="21" customHeight="1" x14ac:dyDescent="0.2">
      <c r="A4814" s="77"/>
      <c r="B4814" s="85"/>
      <c r="C4814" s="78"/>
      <c r="D4814" s="76"/>
    </row>
    <row r="4815" spans="1:4" ht="21" customHeight="1" x14ac:dyDescent="0.2">
      <c r="A4815" s="77"/>
      <c r="B4815" s="85"/>
      <c r="C4815" s="78"/>
      <c r="D4815" s="76"/>
    </row>
    <row r="4816" spans="1:4" ht="21" customHeight="1" x14ac:dyDescent="0.2">
      <c r="A4816" s="77"/>
      <c r="B4816" s="85"/>
      <c r="C4816" s="78"/>
      <c r="D4816" s="76"/>
    </row>
    <row r="4817" spans="1:4" ht="21" customHeight="1" x14ac:dyDescent="0.2">
      <c r="A4817" s="77"/>
      <c r="B4817" s="85"/>
      <c r="C4817" s="78"/>
      <c r="D4817" s="76"/>
    </row>
    <row r="4818" spans="1:4" ht="21" customHeight="1" x14ac:dyDescent="0.2">
      <c r="A4818" s="77"/>
      <c r="B4818" s="85"/>
      <c r="C4818" s="78"/>
      <c r="D4818" s="76"/>
    </row>
    <row r="4819" spans="1:4" ht="21" customHeight="1" x14ac:dyDescent="0.2">
      <c r="A4819" s="77"/>
      <c r="B4819" s="85"/>
      <c r="C4819" s="78"/>
      <c r="D4819" s="76"/>
    </row>
    <row r="4820" spans="1:4" ht="21" customHeight="1" x14ac:dyDescent="0.2">
      <c r="A4820" s="77"/>
      <c r="B4820" s="85"/>
      <c r="C4820" s="78"/>
      <c r="D4820" s="76"/>
    </row>
    <row r="4821" spans="1:4" ht="21" customHeight="1" x14ac:dyDescent="0.2">
      <c r="A4821" s="77"/>
      <c r="B4821" s="85"/>
      <c r="C4821" s="78"/>
      <c r="D4821" s="76"/>
    </row>
    <row r="4822" spans="1:4" ht="21" customHeight="1" x14ac:dyDescent="0.2">
      <c r="A4822" s="77"/>
      <c r="B4822" s="85"/>
      <c r="C4822" s="78"/>
      <c r="D4822" s="76"/>
    </row>
    <row r="4823" spans="1:4" ht="21" customHeight="1" x14ac:dyDescent="0.2">
      <c r="A4823" s="77"/>
      <c r="B4823" s="85"/>
      <c r="C4823" s="78"/>
      <c r="D4823" s="76"/>
    </row>
    <row r="4824" spans="1:4" ht="21" customHeight="1" x14ac:dyDescent="0.2">
      <c r="A4824" s="77"/>
      <c r="B4824" s="85"/>
      <c r="C4824" s="78"/>
      <c r="D4824" s="76"/>
    </row>
    <row r="4825" spans="1:4" ht="21" customHeight="1" x14ac:dyDescent="0.2">
      <c r="A4825" s="77"/>
      <c r="B4825" s="85"/>
      <c r="C4825" s="78"/>
      <c r="D4825" s="76"/>
    </row>
    <row r="4826" spans="1:4" ht="21" customHeight="1" x14ac:dyDescent="0.2">
      <c r="A4826" s="77"/>
      <c r="B4826" s="85"/>
      <c r="C4826" s="78"/>
      <c r="D4826" s="76"/>
    </row>
    <row r="4827" spans="1:4" ht="21" customHeight="1" x14ac:dyDescent="0.2">
      <c r="A4827" s="77"/>
      <c r="B4827" s="85"/>
      <c r="C4827" s="78"/>
      <c r="D4827" s="76"/>
    </row>
    <row r="4828" spans="1:4" ht="21" customHeight="1" x14ac:dyDescent="0.2">
      <c r="A4828" s="77"/>
      <c r="B4828" s="85"/>
      <c r="C4828" s="78"/>
      <c r="D4828" s="76"/>
    </row>
    <row r="4829" spans="1:4" ht="21" customHeight="1" x14ac:dyDescent="0.2">
      <c r="A4829" s="77"/>
      <c r="B4829" s="85"/>
      <c r="C4829" s="78"/>
      <c r="D4829" s="76"/>
    </row>
    <row r="4830" spans="1:4" ht="21" customHeight="1" x14ac:dyDescent="0.2">
      <c r="A4830" s="77"/>
      <c r="B4830" s="85"/>
      <c r="C4830" s="78"/>
      <c r="D4830" s="76"/>
    </row>
    <row r="4831" spans="1:4" ht="21" customHeight="1" x14ac:dyDescent="0.2">
      <c r="A4831" s="77"/>
      <c r="B4831" s="85"/>
      <c r="C4831" s="78"/>
      <c r="D4831" s="76"/>
    </row>
    <row r="4832" spans="1:4" ht="21" customHeight="1" x14ac:dyDescent="0.2">
      <c r="A4832" s="77"/>
      <c r="B4832" s="85"/>
      <c r="C4832" s="78"/>
      <c r="D4832" s="76"/>
    </row>
    <row r="4833" spans="1:4" ht="21" customHeight="1" x14ac:dyDescent="0.2">
      <c r="A4833" s="77"/>
      <c r="B4833" s="85"/>
      <c r="C4833" s="78"/>
      <c r="D4833" s="76"/>
    </row>
    <row r="4834" spans="1:4" ht="21" customHeight="1" x14ac:dyDescent="0.2">
      <c r="A4834" s="77"/>
      <c r="B4834" s="85"/>
      <c r="C4834" s="78"/>
      <c r="D4834" s="76"/>
    </row>
    <row r="4835" spans="1:4" ht="21" customHeight="1" x14ac:dyDescent="0.2">
      <c r="A4835" s="77"/>
      <c r="B4835" s="85"/>
      <c r="C4835" s="78"/>
      <c r="D4835" s="76"/>
    </row>
    <row r="4836" spans="1:4" ht="21" customHeight="1" x14ac:dyDescent="0.2">
      <c r="A4836" s="77"/>
      <c r="B4836" s="85"/>
      <c r="C4836" s="78"/>
      <c r="D4836" s="76"/>
    </row>
    <row r="4837" spans="1:4" ht="21" customHeight="1" x14ac:dyDescent="0.2">
      <c r="A4837" s="77"/>
      <c r="B4837" s="85"/>
      <c r="C4837" s="78"/>
      <c r="D4837" s="76"/>
    </row>
    <row r="4838" spans="1:4" ht="21" customHeight="1" x14ac:dyDescent="0.2">
      <c r="A4838" s="77"/>
      <c r="B4838" s="85"/>
      <c r="C4838" s="78"/>
      <c r="D4838" s="76"/>
    </row>
    <row r="4839" spans="1:4" ht="21" customHeight="1" x14ac:dyDescent="0.2">
      <c r="A4839" s="77"/>
      <c r="B4839" s="85"/>
      <c r="C4839" s="78"/>
      <c r="D4839" s="76"/>
    </row>
    <row r="4840" spans="1:4" ht="21" customHeight="1" x14ac:dyDescent="0.2">
      <c r="A4840" s="77"/>
      <c r="B4840" s="85"/>
      <c r="C4840" s="78"/>
      <c r="D4840" s="76"/>
    </row>
    <row r="4841" spans="1:4" ht="21" customHeight="1" x14ac:dyDescent="0.2">
      <c r="A4841" s="77"/>
      <c r="B4841" s="85"/>
      <c r="C4841" s="78"/>
      <c r="D4841" s="76"/>
    </row>
    <row r="4842" spans="1:4" ht="21" customHeight="1" x14ac:dyDescent="0.2">
      <c r="A4842" s="77"/>
      <c r="B4842" s="85"/>
      <c r="C4842" s="78"/>
      <c r="D4842" s="76"/>
    </row>
    <row r="4843" spans="1:4" ht="21" customHeight="1" x14ac:dyDescent="0.2">
      <c r="A4843" s="77"/>
      <c r="B4843" s="85"/>
      <c r="C4843" s="78"/>
      <c r="D4843" s="76"/>
    </row>
    <row r="4844" spans="1:4" ht="21" customHeight="1" x14ac:dyDescent="0.2">
      <c r="A4844" s="77"/>
      <c r="B4844" s="85"/>
      <c r="C4844" s="78"/>
      <c r="D4844" s="76"/>
    </row>
    <row r="4845" spans="1:4" ht="21" customHeight="1" x14ac:dyDescent="0.2">
      <c r="A4845" s="77"/>
      <c r="B4845" s="85"/>
      <c r="C4845" s="78"/>
      <c r="D4845" s="76"/>
    </row>
    <row r="4846" spans="1:4" ht="21" customHeight="1" x14ac:dyDescent="0.2">
      <c r="A4846" s="77"/>
      <c r="B4846" s="85"/>
      <c r="C4846" s="78"/>
      <c r="D4846" s="76"/>
    </row>
    <row r="4847" spans="1:4" ht="21" customHeight="1" x14ac:dyDescent="0.2">
      <c r="A4847" s="77"/>
      <c r="B4847" s="85"/>
      <c r="C4847" s="78"/>
      <c r="D4847" s="76"/>
    </row>
    <row r="4848" spans="1:4" ht="21" customHeight="1" x14ac:dyDescent="0.2">
      <c r="A4848" s="77"/>
      <c r="B4848" s="85"/>
      <c r="C4848" s="78"/>
      <c r="D4848" s="76"/>
    </row>
    <row r="4849" spans="1:4" ht="21" customHeight="1" x14ac:dyDescent="0.2">
      <c r="A4849" s="77"/>
      <c r="B4849" s="85"/>
      <c r="C4849" s="78"/>
      <c r="D4849" s="76"/>
    </row>
    <row r="4850" spans="1:4" ht="21" customHeight="1" x14ac:dyDescent="0.2">
      <c r="A4850" s="77"/>
      <c r="B4850" s="85"/>
      <c r="C4850" s="78"/>
      <c r="D4850" s="76"/>
    </row>
    <row r="4851" spans="1:4" ht="21" customHeight="1" x14ac:dyDescent="0.2">
      <c r="A4851" s="77"/>
      <c r="B4851" s="85"/>
      <c r="C4851" s="78"/>
      <c r="D4851" s="76"/>
    </row>
    <row r="4852" spans="1:4" ht="21" customHeight="1" x14ac:dyDescent="0.2">
      <c r="A4852" s="77"/>
      <c r="B4852" s="85"/>
      <c r="C4852" s="78"/>
      <c r="D4852" s="76"/>
    </row>
    <row r="4853" spans="1:4" ht="21" customHeight="1" x14ac:dyDescent="0.2">
      <c r="A4853" s="77"/>
      <c r="B4853" s="85"/>
      <c r="C4853" s="78"/>
      <c r="D4853" s="76"/>
    </row>
    <row r="4854" spans="1:4" ht="21" customHeight="1" x14ac:dyDescent="0.2">
      <c r="A4854" s="77"/>
      <c r="B4854" s="85"/>
      <c r="C4854" s="78"/>
      <c r="D4854" s="76"/>
    </row>
    <row r="4855" spans="1:4" ht="21" customHeight="1" x14ac:dyDescent="0.2">
      <c r="A4855" s="77"/>
      <c r="B4855" s="85"/>
      <c r="C4855" s="78"/>
      <c r="D4855" s="76"/>
    </row>
    <row r="4856" spans="1:4" ht="21" customHeight="1" x14ac:dyDescent="0.2">
      <c r="A4856" s="77"/>
      <c r="B4856" s="85"/>
      <c r="C4856" s="78"/>
      <c r="D4856" s="76"/>
    </row>
    <row r="4857" spans="1:4" ht="21" customHeight="1" x14ac:dyDescent="0.2">
      <c r="A4857" s="77"/>
      <c r="B4857" s="85"/>
      <c r="C4857" s="78"/>
      <c r="D4857" s="76"/>
    </row>
    <row r="4858" spans="1:4" ht="21" customHeight="1" x14ac:dyDescent="0.2">
      <c r="A4858" s="77"/>
      <c r="B4858" s="85"/>
      <c r="C4858" s="78"/>
      <c r="D4858" s="76"/>
    </row>
    <row r="4859" spans="1:4" ht="21" customHeight="1" x14ac:dyDescent="0.2">
      <c r="A4859" s="77"/>
      <c r="B4859" s="85"/>
      <c r="C4859" s="78"/>
      <c r="D4859" s="76"/>
    </row>
    <row r="4860" spans="1:4" ht="21" customHeight="1" x14ac:dyDescent="0.2">
      <c r="A4860" s="77"/>
      <c r="B4860" s="85"/>
      <c r="C4860" s="78"/>
      <c r="D4860" s="76"/>
    </row>
    <row r="4861" spans="1:4" ht="21" customHeight="1" x14ac:dyDescent="0.2">
      <c r="A4861" s="77"/>
      <c r="B4861" s="85"/>
      <c r="C4861" s="78"/>
      <c r="D4861" s="76"/>
    </row>
    <row r="4862" spans="1:4" ht="21" customHeight="1" x14ac:dyDescent="0.2">
      <c r="A4862" s="77"/>
      <c r="B4862" s="85"/>
      <c r="C4862" s="78"/>
      <c r="D4862" s="76"/>
    </row>
    <row r="4863" spans="1:4" ht="21" customHeight="1" x14ac:dyDescent="0.2">
      <c r="A4863" s="77"/>
      <c r="B4863" s="85"/>
      <c r="C4863" s="78"/>
      <c r="D4863" s="76"/>
    </row>
    <row r="4864" spans="1:4" ht="21" customHeight="1" x14ac:dyDescent="0.2">
      <c r="A4864" s="77"/>
      <c r="B4864" s="85"/>
      <c r="C4864" s="78"/>
      <c r="D4864" s="76"/>
    </row>
    <row r="4865" spans="1:4" ht="21" customHeight="1" x14ac:dyDescent="0.2">
      <c r="A4865" s="77"/>
      <c r="B4865" s="85"/>
      <c r="C4865" s="78"/>
      <c r="D4865" s="76"/>
    </row>
    <row r="4866" spans="1:4" ht="21" customHeight="1" x14ac:dyDescent="0.2">
      <c r="A4866" s="77"/>
      <c r="B4866" s="85"/>
      <c r="C4866" s="78"/>
      <c r="D4866" s="76"/>
    </row>
    <row r="4867" spans="1:4" ht="21" customHeight="1" x14ac:dyDescent="0.2">
      <c r="A4867" s="77"/>
      <c r="B4867" s="85"/>
      <c r="C4867" s="78"/>
      <c r="D4867" s="76"/>
    </row>
    <row r="4868" spans="1:4" ht="21" customHeight="1" x14ac:dyDescent="0.2">
      <c r="A4868" s="77"/>
      <c r="B4868" s="85"/>
      <c r="C4868" s="78"/>
      <c r="D4868" s="76"/>
    </row>
    <row r="4869" spans="1:4" ht="21" customHeight="1" x14ac:dyDescent="0.2">
      <c r="A4869" s="77"/>
      <c r="B4869" s="85"/>
      <c r="C4869" s="78"/>
      <c r="D4869" s="76"/>
    </row>
    <row r="4870" spans="1:4" ht="21" customHeight="1" x14ac:dyDescent="0.2">
      <c r="A4870" s="77"/>
      <c r="B4870" s="85"/>
      <c r="C4870" s="78"/>
      <c r="D4870" s="76"/>
    </row>
    <row r="4871" spans="1:4" ht="21" customHeight="1" x14ac:dyDescent="0.2">
      <c r="A4871" s="77"/>
      <c r="B4871" s="85"/>
      <c r="C4871" s="78"/>
      <c r="D4871" s="76"/>
    </row>
    <row r="4872" spans="1:4" ht="21" customHeight="1" x14ac:dyDescent="0.2">
      <c r="A4872" s="77"/>
      <c r="B4872" s="85"/>
      <c r="C4872" s="78"/>
      <c r="D4872" s="76"/>
    </row>
    <row r="4873" spans="1:4" ht="21" customHeight="1" x14ac:dyDescent="0.2">
      <c r="A4873" s="77"/>
      <c r="B4873" s="85"/>
      <c r="C4873" s="78"/>
      <c r="D4873" s="76"/>
    </row>
    <row r="4874" spans="1:4" ht="21" customHeight="1" x14ac:dyDescent="0.2">
      <c r="A4874" s="77"/>
      <c r="B4874" s="85"/>
      <c r="C4874" s="78"/>
      <c r="D4874" s="76"/>
    </row>
    <row r="4875" spans="1:4" ht="21" customHeight="1" x14ac:dyDescent="0.2">
      <c r="A4875" s="77"/>
      <c r="B4875" s="85"/>
      <c r="C4875" s="78"/>
      <c r="D4875" s="76"/>
    </row>
    <row r="4876" spans="1:4" ht="21" customHeight="1" x14ac:dyDescent="0.2">
      <c r="A4876" s="77"/>
      <c r="B4876" s="85"/>
      <c r="C4876" s="78"/>
      <c r="D4876" s="76"/>
    </row>
    <row r="4877" spans="1:4" ht="21" customHeight="1" x14ac:dyDescent="0.2">
      <c r="A4877" s="77"/>
      <c r="B4877" s="85"/>
      <c r="C4877" s="78"/>
      <c r="D4877" s="76"/>
    </row>
    <row r="4878" spans="1:4" ht="21" customHeight="1" x14ac:dyDescent="0.2">
      <c r="A4878" s="77"/>
      <c r="B4878" s="85"/>
      <c r="C4878" s="78"/>
      <c r="D4878" s="76"/>
    </row>
    <row r="4879" spans="1:4" ht="21" customHeight="1" x14ac:dyDescent="0.2">
      <c r="A4879" s="77"/>
      <c r="B4879" s="85"/>
      <c r="C4879" s="78"/>
      <c r="D4879" s="76"/>
    </row>
    <row r="4880" spans="1:4" ht="21" customHeight="1" x14ac:dyDescent="0.2">
      <c r="A4880" s="77"/>
      <c r="B4880" s="85"/>
      <c r="C4880" s="78"/>
      <c r="D4880" s="76"/>
    </row>
    <row r="4881" spans="1:4" ht="21" customHeight="1" x14ac:dyDescent="0.2">
      <c r="A4881" s="77"/>
      <c r="B4881" s="85"/>
      <c r="C4881" s="78"/>
      <c r="D4881" s="76"/>
    </row>
    <row r="4882" spans="1:4" ht="21" customHeight="1" x14ac:dyDescent="0.2">
      <c r="A4882" s="77"/>
      <c r="B4882" s="85"/>
      <c r="C4882" s="78"/>
      <c r="D4882" s="76"/>
    </row>
    <row r="4883" spans="1:4" ht="21" customHeight="1" x14ac:dyDescent="0.2">
      <c r="A4883" s="77"/>
      <c r="B4883" s="85"/>
      <c r="C4883" s="78"/>
      <c r="D4883" s="76"/>
    </row>
    <row r="4884" spans="1:4" ht="21" customHeight="1" x14ac:dyDescent="0.2">
      <c r="A4884" s="77"/>
      <c r="B4884" s="85"/>
      <c r="C4884" s="78"/>
      <c r="D4884" s="76"/>
    </row>
    <row r="4885" spans="1:4" ht="21" customHeight="1" x14ac:dyDescent="0.2">
      <c r="A4885" s="77"/>
      <c r="B4885" s="85"/>
      <c r="C4885" s="78"/>
      <c r="D4885" s="76"/>
    </row>
    <row r="4886" spans="1:4" ht="21" customHeight="1" x14ac:dyDescent="0.2">
      <c r="A4886" s="77"/>
      <c r="B4886" s="85"/>
      <c r="C4886" s="78"/>
      <c r="D4886" s="76"/>
    </row>
    <row r="4887" spans="1:4" ht="21" customHeight="1" x14ac:dyDescent="0.2">
      <c r="A4887" s="77"/>
      <c r="B4887" s="85"/>
      <c r="C4887" s="78"/>
      <c r="D4887" s="76"/>
    </row>
    <row r="4888" spans="1:4" ht="21" customHeight="1" x14ac:dyDescent="0.2">
      <c r="A4888" s="77"/>
      <c r="B4888" s="85"/>
      <c r="C4888" s="78"/>
      <c r="D4888" s="76"/>
    </row>
    <row r="4889" spans="1:4" ht="21" customHeight="1" x14ac:dyDescent="0.2">
      <c r="A4889" s="77"/>
      <c r="B4889" s="85"/>
      <c r="C4889" s="78"/>
      <c r="D4889" s="76"/>
    </row>
    <row r="4890" spans="1:4" ht="21" customHeight="1" x14ac:dyDescent="0.2">
      <c r="A4890" s="77"/>
      <c r="B4890" s="85"/>
      <c r="C4890" s="78"/>
      <c r="D4890" s="76"/>
    </row>
    <row r="4891" spans="1:4" ht="21" customHeight="1" x14ac:dyDescent="0.2">
      <c r="A4891" s="77"/>
      <c r="B4891" s="85"/>
      <c r="C4891" s="78"/>
      <c r="D4891" s="76"/>
    </row>
    <row r="4892" spans="1:4" ht="21" customHeight="1" x14ac:dyDescent="0.2">
      <c r="A4892" s="77"/>
      <c r="B4892" s="85"/>
      <c r="C4892" s="78"/>
      <c r="D4892" s="76"/>
    </row>
    <row r="4893" spans="1:4" ht="21" customHeight="1" x14ac:dyDescent="0.2">
      <c r="A4893" s="77"/>
      <c r="B4893" s="85"/>
      <c r="C4893" s="78"/>
      <c r="D4893" s="76"/>
    </row>
    <row r="4894" spans="1:4" ht="21" customHeight="1" x14ac:dyDescent="0.2">
      <c r="A4894" s="77"/>
      <c r="B4894" s="85"/>
      <c r="C4894" s="78"/>
      <c r="D4894" s="76"/>
    </row>
    <row r="4895" spans="1:4" ht="21" customHeight="1" x14ac:dyDescent="0.2">
      <c r="A4895" s="77"/>
      <c r="B4895" s="85"/>
      <c r="C4895" s="78"/>
      <c r="D4895" s="76"/>
    </row>
    <row r="4896" spans="1:4" ht="21" customHeight="1" x14ac:dyDescent="0.2">
      <c r="A4896" s="77"/>
      <c r="B4896" s="85"/>
      <c r="C4896" s="78"/>
      <c r="D4896" s="76"/>
    </row>
    <row r="4897" spans="1:4" ht="21" customHeight="1" x14ac:dyDescent="0.2">
      <c r="A4897" s="77"/>
      <c r="B4897" s="85"/>
      <c r="C4897" s="78"/>
      <c r="D4897" s="76"/>
    </row>
    <row r="4898" spans="1:4" ht="21" customHeight="1" x14ac:dyDescent="0.2">
      <c r="A4898" s="77"/>
      <c r="B4898" s="85"/>
      <c r="C4898" s="78"/>
      <c r="D4898" s="76"/>
    </row>
    <row r="4899" spans="1:4" ht="21" customHeight="1" x14ac:dyDescent="0.2">
      <c r="A4899" s="77"/>
      <c r="B4899" s="85"/>
      <c r="C4899" s="78"/>
      <c r="D4899" s="76"/>
    </row>
    <row r="4900" spans="1:4" ht="21" customHeight="1" x14ac:dyDescent="0.2">
      <c r="A4900" s="77"/>
      <c r="B4900" s="85"/>
      <c r="C4900" s="78"/>
      <c r="D4900" s="76"/>
    </row>
    <row r="4901" spans="1:4" ht="21" customHeight="1" x14ac:dyDescent="0.2">
      <c r="A4901" s="77"/>
      <c r="B4901" s="85"/>
      <c r="C4901" s="78"/>
      <c r="D4901" s="76"/>
    </row>
    <row r="4902" spans="1:4" ht="21" customHeight="1" x14ac:dyDescent="0.2">
      <c r="A4902" s="77"/>
      <c r="B4902" s="85"/>
      <c r="C4902" s="78"/>
      <c r="D4902" s="76"/>
    </row>
    <row r="4903" spans="1:4" ht="21" customHeight="1" x14ac:dyDescent="0.2">
      <c r="A4903" s="77"/>
      <c r="B4903" s="85"/>
      <c r="C4903" s="78"/>
      <c r="D4903" s="76"/>
    </row>
    <row r="4904" spans="1:4" ht="21" customHeight="1" x14ac:dyDescent="0.2">
      <c r="A4904" s="77"/>
      <c r="B4904" s="85"/>
      <c r="C4904" s="78"/>
      <c r="D4904" s="76"/>
    </row>
    <row r="4905" spans="1:4" ht="21" customHeight="1" x14ac:dyDescent="0.2">
      <c r="A4905" s="77"/>
      <c r="B4905" s="85"/>
      <c r="C4905" s="78"/>
      <c r="D4905" s="76"/>
    </row>
    <row r="4906" spans="1:4" ht="21" customHeight="1" x14ac:dyDescent="0.2">
      <c r="A4906" s="77"/>
      <c r="B4906" s="85"/>
      <c r="C4906" s="78"/>
      <c r="D4906" s="76"/>
    </row>
    <row r="4907" spans="1:4" ht="21" customHeight="1" x14ac:dyDescent="0.2">
      <c r="A4907" s="77"/>
      <c r="B4907" s="85"/>
      <c r="C4907" s="78"/>
      <c r="D4907" s="76"/>
    </row>
    <row r="4908" spans="1:4" ht="21" customHeight="1" x14ac:dyDescent="0.2">
      <c r="A4908" s="77"/>
      <c r="B4908" s="85"/>
      <c r="C4908" s="78"/>
      <c r="D4908" s="76"/>
    </row>
    <row r="4909" spans="1:4" ht="21" customHeight="1" x14ac:dyDescent="0.2">
      <c r="A4909" s="77"/>
      <c r="B4909" s="85"/>
      <c r="C4909" s="78"/>
      <c r="D4909" s="76"/>
    </row>
    <row r="4910" spans="1:4" ht="21" customHeight="1" x14ac:dyDescent="0.2">
      <c r="A4910" s="77"/>
      <c r="B4910" s="85"/>
      <c r="C4910" s="78"/>
      <c r="D4910" s="76"/>
    </row>
    <row r="4911" spans="1:4" ht="21" customHeight="1" x14ac:dyDescent="0.2">
      <c r="A4911" s="77"/>
      <c r="B4911" s="85"/>
      <c r="C4911" s="78"/>
      <c r="D4911" s="76"/>
    </row>
    <row r="4912" spans="1:4" ht="21" customHeight="1" x14ac:dyDescent="0.2">
      <c r="A4912" s="77"/>
      <c r="B4912" s="85"/>
      <c r="C4912" s="78"/>
      <c r="D4912" s="76"/>
    </row>
    <row r="4913" spans="1:4" ht="21" customHeight="1" x14ac:dyDescent="0.2">
      <c r="A4913" s="77"/>
      <c r="B4913" s="85"/>
      <c r="C4913" s="78"/>
      <c r="D4913" s="76"/>
    </row>
    <row r="4914" spans="1:4" ht="21" customHeight="1" x14ac:dyDescent="0.2">
      <c r="A4914" s="77"/>
      <c r="B4914" s="85"/>
      <c r="C4914" s="78"/>
      <c r="D4914" s="76"/>
    </row>
    <row r="4915" spans="1:4" ht="21" customHeight="1" x14ac:dyDescent="0.2">
      <c r="A4915" s="77"/>
      <c r="B4915" s="85"/>
      <c r="C4915" s="78"/>
      <c r="D4915" s="76"/>
    </row>
    <row r="4916" spans="1:4" ht="21" customHeight="1" x14ac:dyDescent="0.2">
      <c r="A4916" s="77"/>
      <c r="B4916" s="85"/>
      <c r="C4916" s="78"/>
      <c r="D4916" s="76"/>
    </row>
    <row r="4917" spans="1:4" ht="21" customHeight="1" x14ac:dyDescent="0.2">
      <c r="A4917" s="77"/>
      <c r="B4917" s="85"/>
      <c r="C4917" s="78"/>
      <c r="D4917" s="76"/>
    </row>
    <row r="4918" spans="1:4" ht="21" customHeight="1" x14ac:dyDescent="0.2">
      <c r="A4918" s="77"/>
      <c r="B4918" s="85"/>
      <c r="C4918" s="78"/>
      <c r="D4918" s="76"/>
    </row>
    <row r="4919" spans="1:4" ht="21" customHeight="1" x14ac:dyDescent="0.2">
      <c r="A4919" s="77"/>
      <c r="B4919" s="85"/>
      <c r="C4919" s="78"/>
      <c r="D4919" s="76"/>
    </row>
    <row r="4920" spans="1:4" ht="21" customHeight="1" x14ac:dyDescent="0.2">
      <c r="A4920" s="77"/>
      <c r="B4920" s="85"/>
      <c r="C4920" s="78"/>
      <c r="D4920" s="76"/>
    </row>
    <row r="4921" spans="1:4" ht="21" customHeight="1" x14ac:dyDescent="0.2">
      <c r="A4921" s="77"/>
      <c r="B4921" s="85"/>
      <c r="C4921" s="78"/>
      <c r="D4921" s="76"/>
    </row>
    <row r="4922" spans="1:4" ht="21" customHeight="1" x14ac:dyDescent="0.2">
      <c r="A4922" s="77"/>
      <c r="B4922" s="85"/>
      <c r="C4922" s="78"/>
      <c r="D4922" s="76"/>
    </row>
    <row r="4923" spans="1:4" ht="21" customHeight="1" x14ac:dyDescent="0.2">
      <c r="A4923" s="77"/>
      <c r="B4923" s="85"/>
      <c r="C4923" s="78"/>
      <c r="D4923" s="76"/>
    </row>
    <row r="4924" spans="1:4" ht="21" customHeight="1" x14ac:dyDescent="0.2">
      <c r="A4924" s="77"/>
      <c r="B4924" s="85"/>
      <c r="C4924" s="78"/>
      <c r="D4924" s="76"/>
    </row>
    <row r="4925" spans="1:4" ht="21" customHeight="1" x14ac:dyDescent="0.2">
      <c r="A4925" s="77"/>
      <c r="B4925" s="85"/>
      <c r="C4925" s="78"/>
      <c r="D4925" s="76"/>
    </row>
    <row r="4926" spans="1:4" ht="21" customHeight="1" x14ac:dyDescent="0.2">
      <c r="A4926" s="77"/>
      <c r="B4926" s="85"/>
      <c r="C4926" s="78"/>
      <c r="D4926" s="76"/>
    </row>
    <row r="4927" spans="1:4" ht="21" customHeight="1" x14ac:dyDescent="0.2">
      <c r="A4927" s="77"/>
      <c r="B4927" s="85"/>
      <c r="C4927" s="78"/>
      <c r="D4927" s="76"/>
    </row>
    <row r="4928" spans="1:4" ht="21" customHeight="1" x14ac:dyDescent="0.2">
      <c r="A4928" s="77"/>
      <c r="B4928" s="85"/>
      <c r="C4928" s="78"/>
      <c r="D4928" s="76"/>
    </row>
    <row r="4929" spans="1:4" ht="21" customHeight="1" x14ac:dyDescent="0.2">
      <c r="A4929" s="77"/>
      <c r="B4929" s="85"/>
      <c r="C4929" s="78"/>
      <c r="D4929" s="76"/>
    </row>
    <row r="4930" spans="1:4" ht="21" customHeight="1" x14ac:dyDescent="0.2">
      <c r="A4930" s="77"/>
      <c r="B4930" s="85"/>
      <c r="C4930" s="78"/>
      <c r="D4930" s="76"/>
    </row>
    <row r="4931" spans="1:4" ht="21" customHeight="1" x14ac:dyDescent="0.2">
      <c r="A4931" s="77"/>
      <c r="B4931" s="85"/>
      <c r="C4931" s="78"/>
      <c r="D4931" s="76"/>
    </row>
    <row r="4932" spans="1:4" ht="21" customHeight="1" x14ac:dyDescent="0.2">
      <c r="A4932" s="77"/>
      <c r="B4932" s="85"/>
      <c r="C4932" s="78"/>
      <c r="D4932" s="76"/>
    </row>
    <row r="4933" spans="1:4" ht="21" customHeight="1" x14ac:dyDescent="0.2">
      <c r="A4933" s="77"/>
      <c r="B4933" s="85"/>
      <c r="C4933" s="78"/>
      <c r="D4933" s="76"/>
    </row>
    <row r="4934" spans="1:4" ht="21" customHeight="1" x14ac:dyDescent="0.2">
      <c r="A4934" s="77"/>
      <c r="B4934" s="85"/>
      <c r="C4934" s="78"/>
      <c r="D4934" s="76"/>
    </row>
    <row r="4935" spans="1:4" ht="21" customHeight="1" x14ac:dyDescent="0.2">
      <c r="A4935" s="77"/>
      <c r="B4935" s="85"/>
      <c r="C4935" s="78"/>
      <c r="D4935" s="76"/>
    </row>
    <row r="4936" spans="1:4" ht="21" customHeight="1" x14ac:dyDescent="0.2">
      <c r="A4936" s="77"/>
      <c r="B4936" s="85"/>
      <c r="C4936" s="78"/>
      <c r="D4936" s="76"/>
    </row>
    <row r="4937" spans="1:4" ht="21" customHeight="1" x14ac:dyDescent="0.2">
      <c r="A4937" s="77"/>
      <c r="B4937" s="85"/>
      <c r="C4937" s="78"/>
      <c r="D4937" s="76"/>
    </row>
    <row r="4938" spans="1:4" ht="21" customHeight="1" x14ac:dyDescent="0.2">
      <c r="A4938" s="77"/>
      <c r="B4938" s="85"/>
      <c r="C4938" s="78"/>
      <c r="D4938" s="76"/>
    </row>
    <row r="4939" spans="1:4" ht="21" customHeight="1" x14ac:dyDescent="0.2">
      <c r="A4939" s="77"/>
      <c r="B4939" s="85"/>
      <c r="C4939" s="78"/>
      <c r="D4939" s="76"/>
    </row>
    <row r="4940" spans="1:4" ht="21" customHeight="1" x14ac:dyDescent="0.2">
      <c r="A4940" s="77"/>
      <c r="B4940" s="85"/>
      <c r="C4940" s="78"/>
      <c r="D4940" s="76"/>
    </row>
    <row r="4941" spans="1:4" ht="21" customHeight="1" x14ac:dyDescent="0.2">
      <c r="A4941" s="77"/>
      <c r="B4941" s="85"/>
      <c r="C4941" s="78"/>
      <c r="D4941" s="76"/>
    </row>
    <row r="4942" spans="1:4" ht="21" customHeight="1" x14ac:dyDescent="0.2">
      <c r="A4942" s="77"/>
      <c r="B4942" s="85"/>
      <c r="C4942" s="78"/>
      <c r="D4942" s="76"/>
    </row>
    <row r="4943" spans="1:4" ht="21" customHeight="1" x14ac:dyDescent="0.2">
      <c r="A4943" s="77"/>
      <c r="B4943" s="85"/>
      <c r="C4943" s="78"/>
      <c r="D4943" s="76"/>
    </row>
    <row r="4944" spans="1:4" ht="21" customHeight="1" x14ac:dyDescent="0.2">
      <c r="A4944" s="77"/>
      <c r="B4944" s="85"/>
      <c r="C4944" s="78"/>
      <c r="D4944" s="76"/>
    </row>
    <row r="4945" spans="1:4" ht="21" customHeight="1" x14ac:dyDescent="0.2">
      <c r="A4945" s="77"/>
      <c r="B4945" s="85"/>
      <c r="C4945" s="78"/>
      <c r="D4945" s="76"/>
    </row>
    <row r="4946" spans="1:4" ht="21" customHeight="1" x14ac:dyDescent="0.2">
      <c r="A4946" s="77"/>
      <c r="B4946" s="85"/>
      <c r="C4946" s="78"/>
      <c r="D4946" s="76"/>
    </row>
    <row r="4947" spans="1:4" ht="21" customHeight="1" x14ac:dyDescent="0.2">
      <c r="A4947" s="77"/>
      <c r="B4947" s="85"/>
      <c r="C4947" s="78"/>
      <c r="D4947" s="76"/>
    </row>
    <row r="4948" spans="1:4" ht="21" customHeight="1" x14ac:dyDescent="0.2">
      <c r="A4948" s="77"/>
      <c r="B4948" s="85"/>
      <c r="C4948" s="78"/>
      <c r="D4948" s="76"/>
    </row>
    <row r="4949" spans="1:4" ht="21" customHeight="1" x14ac:dyDescent="0.2">
      <c r="A4949" s="77"/>
      <c r="B4949" s="85"/>
      <c r="C4949" s="78"/>
      <c r="D4949" s="76"/>
    </row>
    <row r="4950" spans="1:4" ht="21" customHeight="1" x14ac:dyDescent="0.2">
      <c r="A4950" s="77"/>
      <c r="B4950" s="85"/>
      <c r="C4950" s="78"/>
      <c r="D4950" s="76"/>
    </row>
    <row r="4951" spans="1:4" ht="21" customHeight="1" x14ac:dyDescent="0.2">
      <c r="A4951" s="77"/>
      <c r="B4951" s="85"/>
      <c r="C4951" s="78"/>
      <c r="D4951" s="76"/>
    </row>
    <row r="4952" spans="1:4" ht="21" customHeight="1" x14ac:dyDescent="0.2">
      <c r="A4952" s="77"/>
      <c r="B4952" s="85"/>
      <c r="C4952" s="78"/>
      <c r="D4952" s="76"/>
    </row>
    <row r="4953" spans="1:4" ht="21" customHeight="1" x14ac:dyDescent="0.2">
      <c r="A4953" s="77"/>
      <c r="B4953" s="85"/>
      <c r="C4953" s="78"/>
      <c r="D4953" s="76"/>
    </row>
    <row r="4954" spans="1:4" ht="21" customHeight="1" x14ac:dyDescent="0.2">
      <c r="A4954" s="77"/>
      <c r="B4954" s="85"/>
      <c r="C4954" s="78"/>
      <c r="D4954" s="76"/>
    </row>
    <row r="4955" spans="1:4" ht="21" customHeight="1" x14ac:dyDescent="0.2">
      <c r="A4955" s="77"/>
      <c r="B4955" s="85"/>
      <c r="C4955" s="78"/>
      <c r="D4955" s="76"/>
    </row>
    <row r="4956" spans="1:4" ht="21" customHeight="1" x14ac:dyDescent="0.2">
      <c r="A4956" s="77"/>
      <c r="B4956" s="85"/>
      <c r="C4956" s="78"/>
      <c r="D4956" s="76"/>
    </row>
    <row r="4957" spans="1:4" ht="21" customHeight="1" x14ac:dyDescent="0.2">
      <c r="A4957" s="77"/>
      <c r="B4957" s="85"/>
      <c r="C4957" s="78"/>
      <c r="D4957" s="76"/>
    </row>
    <row r="4958" spans="1:4" ht="21" customHeight="1" x14ac:dyDescent="0.2">
      <c r="A4958" s="77"/>
      <c r="B4958" s="85"/>
      <c r="C4958" s="78"/>
      <c r="D4958" s="76"/>
    </row>
    <row r="4959" spans="1:4" ht="21" customHeight="1" x14ac:dyDescent="0.2">
      <c r="A4959" s="77"/>
      <c r="B4959" s="85"/>
      <c r="C4959" s="78"/>
      <c r="D4959" s="76"/>
    </row>
    <row r="4960" spans="1:4" ht="21" customHeight="1" x14ac:dyDescent="0.2">
      <c r="A4960" s="77"/>
      <c r="B4960" s="85"/>
      <c r="C4960" s="78"/>
      <c r="D4960" s="76"/>
    </row>
    <row r="4961" spans="1:4" ht="21" customHeight="1" x14ac:dyDescent="0.2">
      <c r="A4961" s="77"/>
      <c r="B4961" s="85"/>
      <c r="C4961" s="78"/>
      <c r="D4961" s="76"/>
    </row>
    <row r="4962" spans="1:4" ht="21" customHeight="1" x14ac:dyDescent="0.2">
      <c r="A4962" s="77"/>
      <c r="B4962" s="85"/>
      <c r="C4962" s="78"/>
      <c r="D4962" s="76"/>
    </row>
    <row r="4963" spans="1:4" ht="21" customHeight="1" x14ac:dyDescent="0.2">
      <c r="A4963" s="77"/>
      <c r="B4963" s="85"/>
      <c r="C4963" s="78"/>
      <c r="D4963" s="76"/>
    </row>
    <row r="4964" spans="1:4" ht="21" customHeight="1" x14ac:dyDescent="0.2">
      <c r="A4964" s="77"/>
      <c r="B4964" s="85"/>
      <c r="C4964" s="78"/>
      <c r="D4964" s="76"/>
    </row>
    <row r="4965" spans="1:4" ht="21" customHeight="1" x14ac:dyDescent="0.2">
      <c r="A4965" s="77"/>
      <c r="B4965" s="85"/>
      <c r="C4965" s="78"/>
      <c r="D4965" s="76"/>
    </row>
    <row r="4966" spans="1:4" ht="21" customHeight="1" x14ac:dyDescent="0.2">
      <c r="A4966" s="77"/>
      <c r="B4966" s="85"/>
      <c r="C4966" s="78"/>
      <c r="D4966" s="76"/>
    </row>
    <row r="4967" spans="1:4" ht="21" customHeight="1" x14ac:dyDescent="0.2">
      <c r="A4967" s="77"/>
      <c r="B4967" s="85"/>
      <c r="C4967" s="78"/>
      <c r="D4967" s="76"/>
    </row>
    <row r="4968" spans="1:4" ht="21" customHeight="1" x14ac:dyDescent="0.2">
      <c r="A4968" s="77"/>
      <c r="B4968" s="85"/>
      <c r="C4968" s="78"/>
      <c r="D4968" s="76"/>
    </row>
    <row r="4969" spans="1:4" ht="21" customHeight="1" x14ac:dyDescent="0.2">
      <c r="A4969" s="77"/>
      <c r="B4969" s="85"/>
      <c r="C4969" s="78"/>
      <c r="D4969" s="76"/>
    </row>
    <row r="4970" spans="1:4" ht="21" customHeight="1" x14ac:dyDescent="0.2">
      <c r="A4970" s="77"/>
      <c r="B4970" s="85"/>
      <c r="C4970" s="78"/>
      <c r="D4970" s="76"/>
    </row>
    <row r="4971" spans="1:4" ht="21" customHeight="1" x14ac:dyDescent="0.2">
      <c r="A4971" s="77"/>
      <c r="B4971" s="85"/>
      <c r="C4971" s="78"/>
      <c r="D4971" s="76"/>
    </row>
    <row r="4972" spans="1:4" ht="21" customHeight="1" x14ac:dyDescent="0.2">
      <c r="A4972" s="77"/>
      <c r="B4972" s="85"/>
      <c r="C4972" s="78"/>
      <c r="D4972" s="76"/>
    </row>
    <row r="4973" spans="1:4" ht="21" customHeight="1" x14ac:dyDescent="0.2">
      <c r="A4973" s="77"/>
      <c r="B4973" s="85"/>
      <c r="C4973" s="78"/>
      <c r="D4973" s="76"/>
    </row>
    <row r="4974" spans="1:4" ht="21" customHeight="1" x14ac:dyDescent="0.2">
      <c r="A4974" s="77"/>
      <c r="B4974" s="85"/>
      <c r="C4974" s="78"/>
      <c r="D4974" s="76"/>
    </row>
    <row r="4975" spans="1:4" ht="21" customHeight="1" x14ac:dyDescent="0.2">
      <c r="A4975" s="77"/>
      <c r="B4975" s="85"/>
      <c r="C4975" s="78"/>
      <c r="D4975" s="76"/>
    </row>
    <row r="4976" spans="1:4" ht="21" customHeight="1" x14ac:dyDescent="0.2">
      <c r="A4976" s="77"/>
      <c r="B4976" s="85"/>
      <c r="C4976" s="78"/>
      <c r="D4976" s="76"/>
    </row>
    <row r="4977" spans="1:4" ht="21" customHeight="1" x14ac:dyDescent="0.2">
      <c r="A4977" s="77"/>
      <c r="B4977" s="85"/>
      <c r="C4977" s="78"/>
      <c r="D4977" s="76"/>
    </row>
    <row r="4978" spans="1:4" ht="21" customHeight="1" x14ac:dyDescent="0.2">
      <c r="A4978" s="77"/>
      <c r="B4978" s="85"/>
      <c r="C4978" s="78"/>
      <c r="D4978" s="76"/>
    </row>
    <row r="4979" spans="1:4" ht="21" customHeight="1" x14ac:dyDescent="0.2">
      <c r="A4979" s="77"/>
      <c r="B4979" s="85"/>
      <c r="C4979" s="78"/>
      <c r="D4979" s="76"/>
    </row>
    <row r="4980" spans="1:4" ht="21" customHeight="1" x14ac:dyDescent="0.2">
      <c r="A4980" s="77"/>
      <c r="B4980" s="85"/>
      <c r="C4980" s="78"/>
      <c r="D4980" s="76"/>
    </row>
    <row r="4981" spans="1:4" ht="21" customHeight="1" x14ac:dyDescent="0.2">
      <c r="A4981" s="77"/>
      <c r="B4981" s="85"/>
      <c r="C4981" s="78"/>
      <c r="D4981" s="76"/>
    </row>
    <row r="4982" spans="1:4" ht="21" customHeight="1" x14ac:dyDescent="0.2">
      <c r="A4982" s="77"/>
      <c r="B4982" s="85"/>
      <c r="C4982" s="78"/>
      <c r="D4982" s="76"/>
    </row>
    <row r="4983" spans="1:4" ht="21" customHeight="1" x14ac:dyDescent="0.2">
      <c r="A4983" s="77"/>
      <c r="B4983" s="85"/>
      <c r="C4983" s="78"/>
      <c r="D4983" s="76"/>
    </row>
    <row r="4984" spans="1:4" ht="21" customHeight="1" x14ac:dyDescent="0.2">
      <c r="A4984" s="77"/>
      <c r="B4984" s="85"/>
      <c r="C4984" s="78"/>
      <c r="D4984" s="76"/>
    </row>
    <row r="4985" spans="1:4" ht="21" customHeight="1" x14ac:dyDescent="0.2">
      <c r="A4985" s="77"/>
      <c r="B4985" s="85"/>
      <c r="C4985" s="78"/>
      <c r="D4985" s="76"/>
    </row>
    <row r="4986" spans="1:4" ht="21" customHeight="1" x14ac:dyDescent="0.2">
      <c r="A4986" s="77"/>
      <c r="B4986" s="85"/>
      <c r="C4986" s="78"/>
      <c r="D4986" s="76"/>
    </row>
    <row r="4987" spans="1:4" ht="21" customHeight="1" x14ac:dyDescent="0.2">
      <c r="A4987" s="77"/>
      <c r="B4987" s="85"/>
      <c r="C4987" s="78"/>
      <c r="D4987" s="76"/>
    </row>
    <row r="4988" spans="1:4" ht="21" customHeight="1" x14ac:dyDescent="0.2">
      <c r="A4988" s="77"/>
      <c r="B4988" s="85"/>
      <c r="C4988" s="78"/>
      <c r="D4988" s="76"/>
    </row>
    <row r="4989" spans="1:4" ht="21" customHeight="1" x14ac:dyDescent="0.2">
      <c r="A4989" s="77"/>
      <c r="B4989" s="85"/>
      <c r="C4989" s="78"/>
      <c r="D4989" s="76"/>
    </row>
    <row r="4990" spans="1:4" ht="21" customHeight="1" x14ac:dyDescent="0.2">
      <c r="A4990" s="77"/>
      <c r="B4990" s="85"/>
      <c r="C4990" s="78"/>
      <c r="D4990" s="76"/>
    </row>
    <row r="4991" spans="1:4" ht="21" customHeight="1" x14ac:dyDescent="0.2">
      <c r="A4991" s="77"/>
      <c r="B4991" s="85"/>
      <c r="C4991" s="78"/>
      <c r="D4991" s="76"/>
    </row>
    <row r="4992" spans="1:4" ht="21" customHeight="1" x14ac:dyDescent="0.2">
      <c r="A4992" s="77"/>
      <c r="B4992" s="85"/>
      <c r="C4992" s="78"/>
      <c r="D4992" s="76"/>
    </row>
    <row r="4993" spans="1:4" ht="21" customHeight="1" x14ac:dyDescent="0.2">
      <c r="A4993" s="77"/>
      <c r="B4993" s="85"/>
      <c r="C4993" s="78"/>
      <c r="D4993" s="76"/>
    </row>
    <row r="4994" spans="1:4" ht="21" customHeight="1" x14ac:dyDescent="0.2">
      <c r="A4994" s="77"/>
      <c r="B4994" s="85"/>
      <c r="C4994" s="78"/>
      <c r="D4994" s="76"/>
    </row>
    <row r="4995" spans="1:4" ht="21" customHeight="1" x14ac:dyDescent="0.2">
      <c r="A4995" s="77"/>
      <c r="B4995" s="85"/>
      <c r="C4995" s="78"/>
      <c r="D4995" s="76"/>
    </row>
    <row r="4996" spans="1:4" ht="21" customHeight="1" x14ac:dyDescent="0.2">
      <c r="A4996" s="77"/>
      <c r="B4996" s="85"/>
      <c r="C4996" s="78"/>
      <c r="D4996" s="76"/>
    </row>
    <row r="4997" spans="1:4" ht="21" customHeight="1" x14ac:dyDescent="0.2">
      <c r="A4997" s="77"/>
      <c r="B4997" s="85"/>
      <c r="C4997" s="78"/>
      <c r="D4997" s="76"/>
    </row>
    <row r="4998" spans="1:4" ht="21" customHeight="1" x14ac:dyDescent="0.2">
      <c r="A4998" s="77"/>
      <c r="B4998" s="85"/>
      <c r="C4998" s="78"/>
      <c r="D4998" s="76"/>
    </row>
    <row r="4999" spans="1:4" ht="21" customHeight="1" x14ac:dyDescent="0.2">
      <c r="A4999" s="77"/>
      <c r="B4999" s="85"/>
      <c r="C4999" s="78"/>
      <c r="D4999" s="76"/>
    </row>
    <row r="5000" spans="1:4" ht="21" customHeight="1" x14ac:dyDescent="0.2">
      <c r="A5000" s="77"/>
      <c r="B5000" s="85"/>
      <c r="C5000" s="78"/>
      <c r="D5000" s="76"/>
    </row>
    <row r="5001" spans="1:4" ht="21" customHeight="1" x14ac:dyDescent="0.2">
      <c r="A5001" s="77"/>
      <c r="B5001" s="85"/>
      <c r="C5001" s="78"/>
      <c r="D5001" s="76"/>
    </row>
    <row r="5002" spans="1:4" ht="21" customHeight="1" x14ac:dyDescent="0.2">
      <c r="A5002" s="77"/>
      <c r="B5002" s="85"/>
      <c r="C5002" s="78"/>
      <c r="D5002" s="76"/>
    </row>
    <row r="5003" spans="1:4" ht="21" customHeight="1" x14ac:dyDescent="0.2">
      <c r="A5003" s="77"/>
      <c r="B5003" s="85"/>
      <c r="C5003" s="78"/>
      <c r="D5003" s="76"/>
    </row>
    <row r="5004" spans="1:4" ht="21" customHeight="1" x14ac:dyDescent="0.2">
      <c r="A5004" s="77"/>
      <c r="B5004" s="85"/>
      <c r="C5004" s="78"/>
      <c r="D5004" s="76"/>
    </row>
    <row r="5005" spans="1:4" ht="21" customHeight="1" x14ac:dyDescent="0.2">
      <c r="A5005" s="77"/>
      <c r="B5005" s="85"/>
      <c r="C5005" s="78"/>
      <c r="D5005" s="76"/>
    </row>
    <row r="5006" spans="1:4" ht="21" customHeight="1" x14ac:dyDescent="0.2">
      <c r="A5006" s="77"/>
      <c r="B5006" s="85"/>
      <c r="C5006" s="78"/>
      <c r="D5006" s="76"/>
    </row>
    <row r="5007" spans="1:4" ht="21" customHeight="1" x14ac:dyDescent="0.2">
      <c r="A5007" s="77"/>
      <c r="B5007" s="85"/>
      <c r="C5007" s="78"/>
      <c r="D5007" s="76"/>
    </row>
    <row r="5008" spans="1:4" ht="21" customHeight="1" x14ac:dyDescent="0.2">
      <c r="A5008" s="77"/>
      <c r="B5008" s="85"/>
      <c r="C5008" s="78"/>
      <c r="D5008" s="76"/>
    </row>
    <row r="5009" spans="1:4" ht="21" customHeight="1" x14ac:dyDescent="0.2">
      <c r="A5009" s="77"/>
      <c r="B5009" s="85"/>
      <c r="C5009" s="78"/>
      <c r="D5009" s="76"/>
    </row>
    <row r="5010" spans="1:4" ht="21" customHeight="1" x14ac:dyDescent="0.2">
      <c r="A5010" s="77"/>
      <c r="B5010" s="85"/>
      <c r="C5010" s="78"/>
      <c r="D5010" s="76"/>
    </row>
    <row r="5011" spans="1:4" ht="21" customHeight="1" x14ac:dyDescent="0.2">
      <c r="A5011" s="77"/>
      <c r="B5011" s="85"/>
      <c r="C5011" s="78"/>
      <c r="D5011" s="76"/>
    </row>
    <row r="5012" spans="1:4" ht="21" customHeight="1" x14ac:dyDescent="0.2">
      <c r="A5012" s="77"/>
      <c r="B5012" s="85"/>
      <c r="C5012" s="78"/>
      <c r="D5012" s="76"/>
    </row>
    <row r="5013" spans="1:4" ht="21" customHeight="1" x14ac:dyDescent="0.2">
      <c r="A5013" s="77"/>
      <c r="B5013" s="85"/>
      <c r="C5013" s="78"/>
      <c r="D5013" s="76"/>
    </row>
    <row r="5014" spans="1:4" ht="21" customHeight="1" x14ac:dyDescent="0.2">
      <c r="A5014" s="77"/>
      <c r="B5014" s="85"/>
      <c r="C5014" s="78"/>
      <c r="D5014" s="76"/>
    </row>
    <row r="5015" spans="1:4" ht="21" customHeight="1" x14ac:dyDescent="0.2">
      <c r="A5015" s="77"/>
      <c r="B5015" s="85"/>
      <c r="C5015" s="78"/>
      <c r="D5015" s="76"/>
    </row>
    <row r="5016" spans="1:4" ht="21" customHeight="1" x14ac:dyDescent="0.2">
      <c r="A5016" s="77"/>
      <c r="B5016" s="85"/>
      <c r="C5016" s="78"/>
      <c r="D5016" s="76"/>
    </row>
    <row r="5017" spans="1:4" ht="21" customHeight="1" x14ac:dyDescent="0.2">
      <c r="A5017" s="77"/>
      <c r="B5017" s="85"/>
      <c r="C5017" s="78"/>
      <c r="D5017" s="76"/>
    </row>
    <row r="5018" spans="1:4" ht="21" customHeight="1" x14ac:dyDescent="0.2">
      <c r="A5018" s="77"/>
      <c r="B5018" s="85"/>
      <c r="C5018" s="78"/>
      <c r="D5018" s="76"/>
    </row>
    <row r="5019" spans="1:4" ht="21" customHeight="1" x14ac:dyDescent="0.2">
      <c r="A5019" s="77"/>
      <c r="B5019" s="85"/>
      <c r="C5019" s="78"/>
      <c r="D5019" s="76"/>
    </row>
    <row r="5020" spans="1:4" ht="21" customHeight="1" x14ac:dyDescent="0.2">
      <c r="A5020" s="77"/>
      <c r="B5020" s="85"/>
      <c r="C5020" s="78"/>
      <c r="D5020" s="76"/>
    </row>
    <row r="5021" spans="1:4" ht="21" customHeight="1" x14ac:dyDescent="0.2">
      <c r="A5021" s="77"/>
      <c r="B5021" s="85"/>
      <c r="C5021" s="78"/>
      <c r="D5021" s="76"/>
    </row>
    <row r="5022" spans="1:4" ht="21" customHeight="1" x14ac:dyDescent="0.2">
      <c r="A5022" s="77"/>
      <c r="B5022" s="85"/>
      <c r="C5022" s="78"/>
      <c r="D5022" s="76"/>
    </row>
    <row r="5023" spans="1:4" ht="21" customHeight="1" x14ac:dyDescent="0.2">
      <c r="A5023" s="77"/>
      <c r="B5023" s="85"/>
      <c r="C5023" s="78"/>
      <c r="D5023" s="76"/>
    </row>
    <row r="5024" spans="1:4" ht="21" customHeight="1" x14ac:dyDescent="0.2">
      <c r="A5024" s="77"/>
      <c r="B5024" s="85"/>
      <c r="C5024" s="78"/>
      <c r="D5024" s="76"/>
    </row>
    <row r="5025" spans="1:4" ht="21" customHeight="1" x14ac:dyDescent="0.2">
      <c r="A5025" s="77"/>
      <c r="B5025" s="85"/>
      <c r="C5025" s="78"/>
      <c r="D5025" s="76"/>
    </row>
    <row r="5026" spans="1:4" ht="21" customHeight="1" x14ac:dyDescent="0.2">
      <c r="A5026" s="77"/>
      <c r="B5026" s="85"/>
      <c r="C5026" s="78"/>
      <c r="D5026" s="76"/>
    </row>
    <row r="5027" spans="1:4" ht="21" customHeight="1" x14ac:dyDescent="0.2">
      <c r="A5027" s="77"/>
      <c r="B5027" s="85"/>
      <c r="C5027" s="78"/>
      <c r="D5027" s="76"/>
    </row>
    <row r="5028" spans="1:4" ht="21" customHeight="1" x14ac:dyDescent="0.2">
      <c r="A5028" s="77"/>
      <c r="B5028" s="85"/>
      <c r="C5028" s="78"/>
      <c r="D5028" s="76"/>
    </row>
    <row r="5029" spans="1:4" ht="21" customHeight="1" x14ac:dyDescent="0.2">
      <c r="A5029" s="77"/>
      <c r="B5029" s="85"/>
      <c r="C5029" s="78"/>
      <c r="D5029" s="76"/>
    </row>
    <row r="5030" spans="1:4" ht="21" customHeight="1" x14ac:dyDescent="0.2">
      <c r="A5030" s="77"/>
      <c r="B5030" s="85"/>
      <c r="C5030" s="78"/>
      <c r="D5030" s="76"/>
    </row>
    <row r="5031" spans="1:4" ht="21" customHeight="1" x14ac:dyDescent="0.2">
      <c r="A5031" s="77"/>
      <c r="B5031" s="85"/>
      <c r="C5031" s="78"/>
      <c r="D5031" s="76"/>
    </row>
    <row r="5032" spans="1:4" ht="21" customHeight="1" x14ac:dyDescent="0.2">
      <c r="A5032" s="77"/>
      <c r="B5032" s="85"/>
      <c r="C5032" s="78"/>
      <c r="D5032" s="76"/>
    </row>
    <row r="5033" spans="1:4" ht="21" customHeight="1" x14ac:dyDescent="0.2">
      <c r="A5033" s="77"/>
      <c r="B5033" s="85"/>
      <c r="C5033" s="78"/>
      <c r="D5033" s="76"/>
    </row>
    <row r="5034" spans="1:4" ht="21" customHeight="1" x14ac:dyDescent="0.2">
      <c r="A5034" s="77"/>
      <c r="B5034" s="85"/>
      <c r="C5034" s="78"/>
      <c r="D5034" s="76"/>
    </row>
    <row r="5035" spans="1:4" ht="21" customHeight="1" x14ac:dyDescent="0.2">
      <c r="A5035" s="77"/>
      <c r="B5035" s="85"/>
      <c r="C5035" s="78"/>
      <c r="D5035" s="76"/>
    </row>
    <row r="5036" spans="1:4" ht="21" customHeight="1" x14ac:dyDescent="0.2">
      <c r="A5036" s="77"/>
      <c r="B5036" s="85"/>
      <c r="C5036" s="78"/>
      <c r="D5036" s="76"/>
    </row>
    <row r="5037" spans="1:4" ht="21" customHeight="1" x14ac:dyDescent="0.2">
      <c r="A5037" s="77"/>
      <c r="B5037" s="85"/>
      <c r="C5037" s="78"/>
      <c r="D5037" s="76"/>
    </row>
    <row r="5038" spans="1:4" ht="21" customHeight="1" x14ac:dyDescent="0.2">
      <c r="A5038" s="77"/>
      <c r="B5038" s="85"/>
      <c r="C5038" s="78"/>
      <c r="D5038" s="76"/>
    </row>
    <row r="5039" spans="1:4" ht="21" customHeight="1" x14ac:dyDescent="0.2">
      <c r="A5039" s="77"/>
      <c r="B5039" s="85"/>
      <c r="C5039" s="78"/>
      <c r="D5039" s="76"/>
    </row>
    <row r="5040" spans="1:4" ht="21" customHeight="1" x14ac:dyDescent="0.2">
      <c r="A5040" s="77"/>
      <c r="B5040" s="85"/>
      <c r="C5040" s="78"/>
      <c r="D5040" s="76"/>
    </row>
    <row r="5041" spans="1:4" ht="21" customHeight="1" x14ac:dyDescent="0.2">
      <c r="A5041" s="77"/>
      <c r="B5041" s="85"/>
      <c r="C5041" s="78"/>
      <c r="D5041" s="76"/>
    </row>
    <row r="5042" spans="1:4" ht="21" customHeight="1" x14ac:dyDescent="0.2">
      <c r="A5042" s="77"/>
      <c r="B5042" s="85"/>
      <c r="C5042" s="78"/>
      <c r="D5042" s="76"/>
    </row>
    <row r="5043" spans="1:4" ht="21" customHeight="1" x14ac:dyDescent="0.2">
      <c r="A5043" s="77"/>
      <c r="B5043" s="85"/>
      <c r="C5043" s="78"/>
      <c r="D5043" s="76"/>
    </row>
    <row r="5044" spans="1:4" ht="21" customHeight="1" x14ac:dyDescent="0.2">
      <c r="A5044" s="77"/>
      <c r="B5044" s="85"/>
      <c r="C5044" s="78"/>
      <c r="D5044" s="76"/>
    </row>
    <row r="5045" spans="1:4" ht="21" customHeight="1" x14ac:dyDescent="0.2">
      <c r="A5045" s="77"/>
      <c r="B5045" s="85"/>
      <c r="C5045" s="78"/>
      <c r="D5045" s="76"/>
    </row>
    <row r="5046" spans="1:4" ht="21" customHeight="1" x14ac:dyDescent="0.2">
      <c r="A5046" s="77"/>
      <c r="B5046" s="85"/>
      <c r="C5046" s="78"/>
      <c r="D5046" s="76"/>
    </row>
    <row r="5047" spans="1:4" ht="21" customHeight="1" x14ac:dyDescent="0.2">
      <c r="A5047" s="77"/>
      <c r="B5047" s="85"/>
      <c r="C5047" s="78"/>
      <c r="D5047" s="76"/>
    </row>
    <row r="5048" spans="1:4" ht="21" customHeight="1" x14ac:dyDescent="0.2">
      <c r="A5048" s="77"/>
      <c r="B5048" s="85"/>
      <c r="C5048" s="78"/>
      <c r="D5048" s="76"/>
    </row>
    <row r="5049" spans="1:4" ht="21" customHeight="1" x14ac:dyDescent="0.2">
      <c r="A5049" s="77"/>
      <c r="B5049" s="85"/>
      <c r="C5049" s="78"/>
      <c r="D5049" s="76"/>
    </row>
    <row r="5050" spans="1:4" ht="21" customHeight="1" x14ac:dyDescent="0.2">
      <c r="A5050" s="77"/>
      <c r="B5050" s="85"/>
      <c r="C5050" s="78"/>
      <c r="D5050" s="76"/>
    </row>
    <row r="5051" spans="1:4" ht="21" customHeight="1" x14ac:dyDescent="0.2">
      <c r="A5051" s="77"/>
      <c r="B5051" s="85"/>
      <c r="C5051" s="78"/>
      <c r="D5051" s="76"/>
    </row>
    <row r="5052" spans="1:4" ht="21" customHeight="1" x14ac:dyDescent="0.2">
      <c r="A5052" s="77"/>
      <c r="B5052" s="85"/>
      <c r="C5052" s="78"/>
      <c r="D5052" s="76"/>
    </row>
    <row r="5053" spans="1:4" ht="21" customHeight="1" x14ac:dyDescent="0.2">
      <c r="A5053" s="77"/>
      <c r="B5053" s="85"/>
      <c r="C5053" s="78"/>
      <c r="D5053" s="76"/>
    </row>
    <row r="5054" spans="1:4" ht="21" customHeight="1" x14ac:dyDescent="0.2">
      <c r="A5054" s="77"/>
      <c r="B5054" s="85"/>
      <c r="C5054" s="78"/>
      <c r="D5054" s="76"/>
    </row>
    <row r="5055" spans="1:4" ht="21" customHeight="1" x14ac:dyDescent="0.2">
      <c r="A5055" s="77"/>
      <c r="B5055" s="85"/>
      <c r="C5055" s="78"/>
      <c r="D5055" s="76"/>
    </row>
    <row r="5056" spans="1:4" ht="21" customHeight="1" x14ac:dyDescent="0.2">
      <c r="A5056" s="77"/>
      <c r="B5056" s="85"/>
      <c r="C5056" s="78"/>
      <c r="D5056" s="76"/>
    </row>
    <row r="5057" spans="1:4" ht="21" customHeight="1" x14ac:dyDescent="0.2">
      <c r="A5057" s="77"/>
      <c r="B5057" s="85"/>
      <c r="C5057" s="78"/>
      <c r="D5057" s="76"/>
    </row>
    <row r="5058" spans="1:4" ht="21" customHeight="1" x14ac:dyDescent="0.2">
      <c r="A5058" s="77"/>
      <c r="B5058" s="85"/>
      <c r="C5058" s="78"/>
      <c r="D5058" s="76"/>
    </row>
    <row r="5059" spans="1:4" ht="21" customHeight="1" x14ac:dyDescent="0.2">
      <c r="A5059" s="77"/>
      <c r="B5059" s="85"/>
      <c r="C5059" s="78"/>
      <c r="D5059" s="76"/>
    </row>
    <row r="5060" spans="1:4" ht="21" customHeight="1" x14ac:dyDescent="0.2">
      <c r="A5060" s="77"/>
      <c r="B5060" s="85"/>
      <c r="C5060" s="78"/>
      <c r="D5060" s="76"/>
    </row>
    <row r="5061" spans="1:4" ht="21" customHeight="1" x14ac:dyDescent="0.2">
      <c r="A5061" s="77"/>
      <c r="B5061" s="85"/>
      <c r="C5061" s="78"/>
      <c r="D5061" s="76"/>
    </row>
    <row r="5062" spans="1:4" ht="21" customHeight="1" x14ac:dyDescent="0.2">
      <c r="A5062" s="77"/>
      <c r="B5062" s="85"/>
      <c r="C5062" s="78"/>
      <c r="D5062" s="76"/>
    </row>
    <row r="5063" spans="1:4" ht="21" customHeight="1" x14ac:dyDescent="0.2">
      <c r="A5063" s="77"/>
      <c r="B5063" s="85"/>
      <c r="C5063" s="78"/>
      <c r="D5063" s="76"/>
    </row>
    <row r="5064" spans="1:4" ht="21" customHeight="1" x14ac:dyDescent="0.2">
      <c r="A5064" s="77"/>
      <c r="B5064" s="85"/>
      <c r="C5064" s="78"/>
      <c r="D5064" s="76"/>
    </row>
    <row r="5065" spans="1:4" ht="21" customHeight="1" x14ac:dyDescent="0.2">
      <c r="A5065" s="77"/>
      <c r="B5065" s="85"/>
      <c r="C5065" s="78"/>
      <c r="D5065" s="76"/>
    </row>
    <row r="5066" spans="1:4" ht="21" customHeight="1" x14ac:dyDescent="0.2">
      <c r="A5066" s="77"/>
      <c r="B5066" s="85"/>
      <c r="C5066" s="78"/>
      <c r="D5066" s="76"/>
    </row>
    <row r="5067" spans="1:4" ht="21" customHeight="1" x14ac:dyDescent="0.2">
      <c r="A5067" s="77"/>
      <c r="B5067" s="85"/>
      <c r="C5067" s="78"/>
      <c r="D5067" s="76"/>
    </row>
    <row r="5068" spans="1:4" ht="21" customHeight="1" x14ac:dyDescent="0.2">
      <c r="A5068" s="77"/>
      <c r="B5068" s="85"/>
      <c r="C5068" s="78"/>
      <c r="D5068" s="76"/>
    </row>
    <row r="5069" spans="1:4" ht="21" customHeight="1" x14ac:dyDescent="0.2">
      <c r="A5069" s="77"/>
      <c r="B5069" s="85"/>
      <c r="C5069" s="78"/>
      <c r="D5069" s="76"/>
    </row>
    <row r="5070" spans="1:4" ht="21" customHeight="1" x14ac:dyDescent="0.2">
      <c r="A5070" s="77"/>
      <c r="B5070" s="85"/>
      <c r="C5070" s="78"/>
      <c r="D5070" s="76"/>
    </row>
    <row r="5071" spans="1:4" ht="21" customHeight="1" x14ac:dyDescent="0.2">
      <c r="A5071" s="77"/>
      <c r="B5071" s="85"/>
      <c r="C5071" s="78"/>
      <c r="D5071" s="76"/>
    </row>
    <row r="5072" spans="1:4" ht="21" customHeight="1" x14ac:dyDescent="0.2">
      <c r="A5072" s="77"/>
      <c r="B5072" s="85"/>
      <c r="C5072" s="78"/>
      <c r="D5072" s="76"/>
    </row>
    <row r="5073" spans="1:4" ht="21" customHeight="1" x14ac:dyDescent="0.2">
      <c r="A5073" s="77"/>
      <c r="B5073" s="85"/>
      <c r="C5073" s="78"/>
      <c r="D5073" s="76"/>
    </row>
    <row r="5074" spans="1:4" ht="21" customHeight="1" x14ac:dyDescent="0.2">
      <c r="A5074" s="77"/>
      <c r="B5074" s="85"/>
      <c r="C5074" s="78"/>
      <c r="D5074" s="76"/>
    </row>
    <row r="5075" spans="1:4" ht="21" customHeight="1" x14ac:dyDescent="0.2">
      <c r="A5075" s="77"/>
      <c r="B5075" s="85"/>
      <c r="C5075" s="78"/>
      <c r="D5075" s="76"/>
    </row>
    <row r="5076" spans="1:4" ht="21" customHeight="1" x14ac:dyDescent="0.2">
      <c r="A5076" s="77"/>
      <c r="B5076" s="85"/>
      <c r="C5076" s="78"/>
      <c r="D5076" s="76"/>
    </row>
    <row r="5077" spans="1:4" ht="21" customHeight="1" x14ac:dyDescent="0.2">
      <c r="A5077" s="77"/>
      <c r="B5077" s="85"/>
      <c r="C5077" s="78"/>
      <c r="D5077" s="76"/>
    </row>
    <row r="5078" spans="1:4" ht="21" customHeight="1" x14ac:dyDescent="0.2">
      <c r="A5078" s="77"/>
      <c r="B5078" s="85"/>
      <c r="C5078" s="78"/>
      <c r="D5078" s="76"/>
    </row>
    <row r="5079" spans="1:4" ht="21" customHeight="1" x14ac:dyDescent="0.2">
      <c r="A5079" s="77"/>
      <c r="B5079" s="85"/>
      <c r="C5079" s="78"/>
      <c r="D5079" s="76"/>
    </row>
    <row r="5080" spans="1:4" ht="21" customHeight="1" x14ac:dyDescent="0.2">
      <c r="A5080" s="77"/>
      <c r="B5080" s="85"/>
      <c r="C5080" s="78"/>
      <c r="D5080" s="76"/>
    </row>
    <row r="5081" spans="1:4" ht="21" customHeight="1" x14ac:dyDescent="0.2">
      <c r="A5081" s="77"/>
      <c r="B5081" s="85"/>
      <c r="C5081" s="78"/>
      <c r="D5081" s="76"/>
    </row>
    <row r="5082" spans="1:4" ht="21" customHeight="1" x14ac:dyDescent="0.2">
      <c r="A5082" s="77"/>
      <c r="B5082" s="85"/>
      <c r="C5082" s="78"/>
      <c r="D5082" s="76"/>
    </row>
    <row r="5083" spans="1:4" ht="21" customHeight="1" x14ac:dyDescent="0.2">
      <c r="A5083" s="77"/>
      <c r="B5083" s="85"/>
      <c r="C5083" s="78"/>
      <c r="D5083" s="76"/>
    </row>
    <row r="5084" spans="1:4" ht="21" customHeight="1" x14ac:dyDescent="0.2">
      <c r="A5084" s="77"/>
      <c r="B5084" s="85"/>
      <c r="C5084" s="78"/>
      <c r="D5084" s="76"/>
    </row>
    <row r="5085" spans="1:4" ht="21" customHeight="1" x14ac:dyDescent="0.2">
      <c r="A5085" s="77"/>
      <c r="B5085" s="85"/>
      <c r="C5085" s="78"/>
      <c r="D5085" s="76"/>
    </row>
    <row r="5086" spans="1:4" ht="21" customHeight="1" x14ac:dyDescent="0.2">
      <c r="A5086" s="77"/>
      <c r="B5086" s="85"/>
      <c r="C5086" s="78"/>
      <c r="D5086" s="76"/>
    </row>
    <row r="5087" spans="1:4" ht="21" customHeight="1" x14ac:dyDescent="0.2">
      <c r="A5087" s="77"/>
      <c r="B5087" s="85"/>
      <c r="C5087" s="78"/>
      <c r="D5087" s="76"/>
    </row>
    <row r="5088" spans="1:4" ht="21" customHeight="1" x14ac:dyDescent="0.2">
      <c r="A5088" s="77"/>
      <c r="B5088" s="85"/>
      <c r="C5088" s="78"/>
      <c r="D5088" s="76"/>
    </row>
    <row r="5089" spans="1:4" ht="21" customHeight="1" x14ac:dyDescent="0.2">
      <c r="A5089" s="77"/>
      <c r="B5089" s="85"/>
      <c r="C5089" s="78"/>
      <c r="D5089" s="76"/>
    </row>
    <row r="5090" spans="1:4" ht="21" customHeight="1" x14ac:dyDescent="0.2">
      <c r="A5090" s="77"/>
      <c r="B5090" s="85"/>
      <c r="C5090" s="78"/>
      <c r="D5090" s="76"/>
    </row>
    <row r="5091" spans="1:4" ht="21" customHeight="1" x14ac:dyDescent="0.2">
      <c r="A5091" s="77"/>
      <c r="B5091" s="85"/>
      <c r="C5091" s="78"/>
      <c r="D5091" s="76"/>
    </row>
    <row r="5092" spans="1:4" ht="21" customHeight="1" x14ac:dyDescent="0.2">
      <c r="A5092" s="77"/>
      <c r="B5092" s="85"/>
      <c r="C5092" s="78"/>
      <c r="D5092" s="76"/>
    </row>
    <row r="5093" spans="1:4" ht="21" customHeight="1" x14ac:dyDescent="0.2">
      <c r="A5093" s="77"/>
      <c r="B5093" s="85"/>
      <c r="C5093" s="78"/>
      <c r="D5093" s="76"/>
    </row>
    <row r="5094" spans="1:4" ht="21" customHeight="1" x14ac:dyDescent="0.2">
      <c r="A5094" s="77"/>
      <c r="B5094" s="85"/>
      <c r="C5094" s="78"/>
      <c r="D5094" s="76"/>
    </row>
    <row r="5095" spans="1:4" ht="21" customHeight="1" x14ac:dyDescent="0.2">
      <c r="A5095" s="77"/>
      <c r="B5095" s="85"/>
      <c r="C5095" s="78"/>
      <c r="D5095" s="76"/>
    </row>
    <row r="5096" spans="1:4" ht="21" customHeight="1" x14ac:dyDescent="0.2">
      <c r="A5096" s="77"/>
      <c r="B5096" s="85"/>
      <c r="C5096" s="78"/>
      <c r="D5096" s="76"/>
    </row>
    <row r="5097" spans="1:4" ht="21" customHeight="1" x14ac:dyDescent="0.2">
      <c r="A5097" s="77"/>
      <c r="B5097" s="85"/>
      <c r="C5097" s="78"/>
      <c r="D5097" s="76"/>
    </row>
    <row r="5098" spans="1:4" ht="21" customHeight="1" x14ac:dyDescent="0.2">
      <c r="A5098" s="77"/>
      <c r="B5098" s="85"/>
      <c r="C5098" s="78"/>
      <c r="D5098" s="76"/>
    </row>
    <row r="5099" spans="1:4" ht="21" customHeight="1" x14ac:dyDescent="0.2">
      <c r="A5099" s="77"/>
      <c r="B5099" s="85"/>
      <c r="C5099" s="78"/>
      <c r="D5099" s="76"/>
    </row>
    <row r="5100" spans="1:4" ht="21" customHeight="1" x14ac:dyDescent="0.2">
      <c r="A5100" s="77"/>
      <c r="B5100" s="85"/>
      <c r="C5100" s="78"/>
      <c r="D5100" s="76"/>
    </row>
    <row r="5101" spans="1:4" ht="21" customHeight="1" x14ac:dyDescent="0.2">
      <c r="A5101" s="77"/>
      <c r="B5101" s="85"/>
      <c r="C5101" s="78"/>
      <c r="D5101" s="76"/>
    </row>
    <row r="5102" spans="1:4" ht="21" customHeight="1" x14ac:dyDescent="0.2">
      <c r="A5102" s="77"/>
      <c r="B5102" s="85"/>
      <c r="C5102" s="78"/>
      <c r="D5102" s="76"/>
    </row>
    <row r="5103" spans="1:4" ht="21" customHeight="1" x14ac:dyDescent="0.2">
      <c r="A5103" s="77"/>
      <c r="B5103" s="85"/>
      <c r="C5103" s="78"/>
      <c r="D5103" s="76"/>
    </row>
    <row r="5104" spans="1:4" ht="21" customHeight="1" x14ac:dyDescent="0.2">
      <c r="A5104" s="77"/>
      <c r="B5104" s="85"/>
      <c r="C5104" s="78"/>
      <c r="D5104" s="76"/>
    </row>
    <row r="5105" spans="1:4" ht="21" customHeight="1" x14ac:dyDescent="0.2">
      <c r="A5105" s="77"/>
      <c r="B5105" s="85"/>
      <c r="C5105" s="78"/>
      <c r="D5105" s="76"/>
    </row>
    <row r="5106" spans="1:4" ht="21" customHeight="1" x14ac:dyDescent="0.2">
      <c r="A5106" s="77"/>
      <c r="B5106" s="85"/>
      <c r="C5106" s="78"/>
      <c r="D5106" s="76"/>
    </row>
    <row r="5107" spans="1:4" ht="21" customHeight="1" x14ac:dyDescent="0.2">
      <c r="A5107" s="77"/>
      <c r="B5107" s="85"/>
      <c r="C5107" s="78"/>
      <c r="D5107" s="76"/>
    </row>
    <row r="5108" spans="1:4" ht="21" customHeight="1" x14ac:dyDescent="0.2">
      <c r="A5108" s="77"/>
      <c r="B5108" s="85"/>
      <c r="C5108" s="78"/>
      <c r="D5108" s="76"/>
    </row>
    <row r="5109" spans="1:4" ht="21" customHeight="1" x14ac:dyDescent="0.2">
      <c r="A5109" s="77"/>
      <c r="B5109" s="85"/>
      <c r="C5109" s="78"/>
      <c r="D5109" s="76"/>
    </row>
    <row r="5110" spans="1:4" ht="21" customHeight="1" x14ac:dyDescent="0.2">
      <c r="A5110" s="77"/>
      <c r="B5110" s="85"/>
      <c r="C5110" s="78"/>
      <c r="D5110" s="76"/>
    </row>
    <row r="5111" spans="1:4" ht="21" customHeight="1" x14ac:dyDescent="0.2">
      <c r="A5111" s="77"/>
      <c r="B5111" s="85"/>
      <c r="C5111" s="78"/>
      <c r="D5111" s="76"/>
    </row>
    <row r="5112" spans="1:4" ht="21" customHeight="1" x14ac:dyDescent="0.2">
      <c r="A5112" s="77"/>
      <c r="B5112" s="85"/>
      <c r="C5112" s="78"/>
      <c r="D5112" s="76"/>
    </row>
    <row r="5113" spans="1:4" ht="21" customHeight="1" x14ac:dyDescent="0.2">
      <c r="A5113" s="77"/>
      <c r="B5113" s="85"/>
      <c r="C5113" s="78"/>
      <c r="D5113" s="76"/>
    </row>
    <row r="5114" spans="1:4" ht="21" customHeight="1" x14ac:dyDescent="0.2">
      <c r="A5114" s="77"/>
      <c r="B5114" s="85"/>
      <c r="C5114" s="78"/>
      <c r="D5114" s="76"/>
    </row>
    <row r="5115" spans="1:4" ht="21" customHeight="1" x14ac:dyDescent="0.2">
      <c r="A5115" s="77"/>
      <c r="B5115" s="85"/>
      <c r="C5115" s="78"/>
      <c r="D5115" s="76"/>
    </row>
    <row r="5116" spans="1:4" ht="21" customHeight="1" x14ac:dyDescent="0.2">
      <c r="A5116" s="77"/>
      <c r="B5116" s="85"/>
      <c r="C5116" s="78"/>
      <c r="D5116" s="76"/>
    </row>
    <row r="5117" spans="1:4" ht="21" customHeight="1" x14ac:dyDescent="0.2">
      <c r="A5117" s="77"/>
      <c r="B5117" s="85"/>
      <c r="C5117" s="78"/>
      <c r="D5117" s="76"/>
    </row>
    <row r="5118" spans="1:4" ht="21" customHeight="1" x14ac:dyDescent="0.2">
      <c r="A5118" s="77"/>
      <c r="B5118" s="85"/>
      <c r="C5118" s="78"/>
      <c r="D5118" s="76"/>
    </row>
    <row r="5119" spans="1:4" ht="21" customHeight="1" x14ac:dyDescent="0.2">
      <c r="A5119" s="77"/>
      <c r="B5119" s="85"/>
      <c r="C5119" s="78"/>
      <c r="D5119" s="76"/>
    </row>
    <row r="5120" spans="1:4" ht="21" customHeight="1" x14ac:dyDescent="0.2">
      <c r="A5120" s="77"/>
      <c r="B5120" s="85"/>
      <c r="C5120" s="78"/>
      <c r="D5120" s="76"/>
    </row>
    <row r="5121" spans="1:4" ht="21" customHeight="1" x14ac:dyDescent="0.2">
      <c r="A5121" s="77"/>
      <c r="B5121" s="85"/>
      <c r="C5121" s="78"/>
      <c r="D5121" s="76"/>
    </row>
    <row r="5122" spans="1:4" ht="21" customHeight="1" x14ac:dyDescent="0.2">
      <c r="A5122" s="77"/>
      <c r="B5122" s="85"/>
      <c r="C5122" s="78"/>
      <c r="D5122" s="76"/>
    </row>
    <row r="5123" spans="1:4" ht="21" customHeight="1" x14ac:dyDescent="0.2">
      <c r="A5123" s="77"/>
      <c r="B5123" s="85"/>
      <c r="C5123" s="78"/>
      <c r="D5123" s="76"/>
    </row>
    <row r="5124" spans="1:4" ht="21" customHeight="1" x14ac:dyDescent="0.2">
      <c r="A5124" s="77"/>
      <c r="B5124" s="85"/>
      <c r="C5124" s="78"/>
      <c r="D5124" s="76"/>
    </row>
    <row r="5125" spans="1:4" ht="21" customHeight="1" x14ac:dyDescent="0.2">
      <c r="A5125" s="77"/>
      <c r="B5125" s="85"/>
      <c r="C5125" s="78"/>
      <c r="D5125" s="76"/>
    </row>
    <row r="5126" spans="1:4" ht="21" customHeight="1" x14ac:dyDescent="0.2">
      <c r="A5126" s="77"/>
      <c r="B5126" s="85"/>
      <c r="C5126" s="78"/>
      <c r="D5126" s="76"/>
    </row>
    <row r="5127" spans="1:4" ht="21" customHeight="1" x14ac:dyDescent="0.2">
      <c r="A5127" s="77"/>
      <c r="B5127" s="85"/>
      <c r="C5127" s="78"/>
      <c r="D5127" s="76"/>
    </row>
    <row r="5128" spans="1:4" ht="21" customHeight="1" x14ac:dyDescent="0.2">
      <c r="A5128" s="77"/>
      <c r="B5128" s="85"/>
      <c r="C5128" s="78"/>
      <c r="D5128" s="76"/>
    </row>
    <row r="5129" spans="1:4" ht="21" customHeight="1" x14ac:dyDescent="0.2">
      <c r="A5129" s="77"/>
      <c r="B5129" s="85"/>
      <c r="C5129" s="78"/>
      <c r="D5129" s="76"/>
    </row>
    <row r="5130" spans="1:4" ht="21" customHeight="1" x14ac:dyDescent="0.2">
      <c r="A5130" s="77"/>
      <c r="B5130" s="85"/>
      <c r="C5130" s="78"/>
      <c r="D5130" s="76"/>
    </row>
    <row r="5131" spans="1:4" ht="21" customHeight="1" x14ac:dyDescent="0.2">
      <c r="A5131" s="77"/>
      <c r="B5131" s="85"/>
      <c r="C5131" s="78"/>
      <c r="D5131" s="76"/>
    </row>
    <row r="5132" spans="1:4" ht="21" customHeight="1" x14ac:dyDescent="0.2">
      <c r="A5132" s="77"/>
      <c r="B5132" s="85"/>
      <c r="C5132" s="78"/>
      <c r="D5132" s="76"/>
    </row>
    <row r="5133" spans="1:4" ht="21" customHeight="1" x14ac:dyDescent="0.2">
      <c r="A5133" s="77"/>
      <c r="B5133" s="85"/>
      <c r="C5133" s="78"/>
      <c r="D5133" s="76"/>
    </row>
    <row r="5134" spans="1:4" ht="21" customHeight="1" x14ac:dyDescent="0.2">
      <c r="A5134" s="77"/>
      <c r="B5134" s="85"/>
      <c r="C5134" s="78"/>
      <c r="D5134" s="76"/>
    </row>
    <row r="5135" spans="1:4" ht="21" customHeight="1" x14ac:dyDescent="0.2">
      <c r="A5135" s="77"/>
      <c r="B5135" s="85"/>
      <c r="C5135" s="78"/>
      <c r="D5135" s="76"/>
    </row>
    <row r="5136" spans="1:4" ht="21" customHeight="1" x14ac:dyDescent="0.2">
      <c r="A5136" s="77"/>
      <c r="B5136" s="85"/>
      <c r="C5136" s="78"/>
      <c r="D5136" s="76"/>
    </row>
    <row r="5137" spans="1:4" ht="21" customHeight="1" x14ac:dyDescent="0.2">
      <c r="A5137" s="77"/>
      <c r="B5137" s="85"/>
      <c r="C5137" s="78"/>
      <c r="D5137" s="76"/>
    </row>
    <row r="5138" spans="1:4" ht="21" customHeight="1" x14ac:dyDescent="0.2">
      <c r="A5138" s="77"/>
      <c r="B5138" s="85"/>
      <c r="C5138" s="78"/>
      <c r="D5138" s="76"/>
    </row>
    <row r="5139" spans="1:4" ht="21" customHeight="1" x14ac:dyDescent="0.2">
      <c r="A5139" s="77"/>
      <c r="B5139" s="85"/>
      <c r="C5139" s="78"/>
      <c r="D5139" s="76"/>
    </row>
    <row r="5140" spans="1:4" ht="21" customHeight="1" x14ac:dyDescent="0.2">
      <c r="A5140" s="77"/>
      <c r="B5140" s="85"/>
      <c r="C5140" s="78"/>
      <c r="D5140" s="76"/>
    </row>
    <row r="5141" spans="1:4" ht="21" customHeight="1" x14ac:dyDescent="0.2">
      <c r="A5141" s="77"/>
      <c r="B5141" s="85"/>
      <c r="C5141" s="78"/>
      <c r="D5141" s="76"/>
    </row>
    <row r="5142" spans="1:4" ht="21" customHeight="1" x14ac:dyDescent="0.2">
      <c r="A5142" s="77"/>
      <c r="B5142" s="85"/>
      <c r="C5142" s="78"/>
      <c r="D5142" s="76"/>
    </row>
    <row r="5143" spans="1:4" ht="21" customHeight="1" x14ac:dyDescent="0.2">
      <c r="A5143" s="77"/>
      <c r="B5143" s="85"/>
      <c r="C5143" s="78"/>
      <c r="D5143" s="76"/>
    </row>
    <row r="5144" spans="1:4" ht="21" customHeight="1" x14ac:dyDescent="0.2">
      <c r="A5144" s="77"/>
      <c r="B5144" s="85"/>
      <c r="C5144" s="78"/>
      <c r="D5144" s="76"/>
    </row>
    <row r="5145" spans="1:4" ht="21" customHeight="1" x14ac:dyDescent="0.2">
      <c r="A5145" s="77"/>
      <c r="B5145" s="85"/>
      <c r="C5145" s="78"/>
      <c r="D5145" s="76"/>
    </row>
    <row r="5146" spans="1:4" ht="21" customHeight="1" x14ac:dyDescent="0.2">
      <c r="A5146" s="77"/>
      <c r="B5146" s="85"/>
      <c r="C5146" s="78"/>
      <c r="D5146" s="76"/>
    </row>
    <row r="5147" spans="1:4" ht="21" customHeight="1" x14ac:dyDescent="0.2">
      <c r="A5147" s="77"/>
      <c r="B5147" s="85"/>
      <c r="C5147" s="78"/>
      <c r="D5147" s="76"/>
    </row>
    <row r="5148" spans="1:4" ht="21" customHeight="1" x14ac:dyDescent="0.2">
      <c r="A5148" s="77"/>
      <c r="B5148" s="85"/>
      <c r="C5148" s="78"/>
      <c r="D5148" s="76"/>
    </row>
    <row r="5149" spans="1:4" ht="21" customHeight="1" x14ac:dyDescent="0.2">
      <c r="A5149" s="77"/>
      <c r="B5149" s="85"/>
      <c r="C5149" s="78"/>
      <c r="D5149" s="76"/>
    </row>
    <row r="5150" spans="1:4" ht="21" customHeight="1" x14ac:dyDescent="0.2">
      <c r="A5150" s="77"/>
      <c r="B5150" s="85"/>
      <c r="C5150" s="78"/>
      <c r="D5150" s="76"/>
    </row>
    <row r="5151" spans="1:4" ht="21" customHeight="1" x14ac:dyDescent="0.2">
      <c r="A5151" s="77"/>
      <c r="B5151" s="85"/>
      <c r="C5151" s="78"/>
      <c r="D5151" s="76"/>
    </row>
    <row r="5152" spans="1:4" ht="21" customHeight="1" x14ac:dyDescent="0.2">
      <c r="A5152" s="77"/>
      <c r="B5152" s="85"/>
      <c r="C5152" s="78"/>
      <c r="D5152" s="76"/>
    </row>
    <row r="5153" spans="1:4" ht="21" customHeight="1" x14ac:dyDescent="0.2">
      <c r="A5153" s="77"/>
      <c r="B5153" s="85"/>
      <c r="C5153" s="78"/>
      <c r="D5153" s="76"/>
    </row>
    <row r="5154" spans="1:4" ht="21" customHeight="1" x14ac:dyDescent="0.2">
      <c r="A5154" s="77"/>
      <c r="B5154" s="85"/>
      <c r="C5154" s="78"/>
      <c r="D5154" s="76"/>
    </row>
    <row r="5155" spans="1:4" ht="21" customHeight="1" x14ac:dyDescent="0.2">
      <c r="A5155" s="77"/>
      <c r="B5155" s="85"/>
      <c r="C5155" s="78"/>
      <c r="D5155" s="76"/>
    </row>
    <row r="5156" spans="1:4" ht="21" customHeight="1" x14ac:dyDescent="0.2">
      <c r="A5156" s="77"/>
      <c r="B5156" s="85"/>
      <c r="C5156" s="78"/>
      <c r="D5156" s="76"/>
    </row>
    <row r="5157" spans="1:4" ht="21" customHeight="1" x14ac:dyDescent="0.2">
      <c r="A5157" s="77"/>
      <c r="B5157" s="85"/>
      <c r="C5157" s="78"/>
      <c r="D5157" s="76"/>
    </row>
    <row r="5158" spans="1:4" ht="21" customHeight="1" x14ac:dyDescent="0.2">
      <c r="A5158" s="77"/>
      <c r="B5158" s="85"/>
      <c r="C5158" s="78"/>
      <c r="D5158" s="76"/>
    </row>
    <row r="5159" spans="1:4" ht="21" customHeight="1" x14ac:dyDescent="0.2">
      <c r="A5159" s="77"/>
      <c r="B5159" s="85"/>
      <c r="C5159" s="78"/>
      <c r="D5159" s="76"/>
    </row>
    <row r="5160" spans="1:4" ht="21" customHeight="1" x14ac:dyDescent="0.2">
      <c r="A5160" s="77"/>
      <c r="B5160" s="85"/>
      <c r="C5160" s="78"/>
      <c r="D5160" s="76"/>
    </row>
    <row r="5161" spans="1:4" ht="21" customHeight="1" x14ac:dyDescent="0.2">
      <c r="A5161" s="77"/>
      <c r="B5161" s="85"/>
      <c r="C5161" s="78"/>
      <c r="D5161" s="76"/>
    </row>
    <row r="5162" spans="1:4" ht="21" customHeight="1" x14ac:dyDescent="0.2">
      <c r="A5162" s="77"/>
      <c r="B5162" s="85"/>
      <c r="C5162" s="78"/>
      <c r="D5162" s="76"/>
    </row>
    <row r="5163" spans="1:4" ht="21" customHeight="1" x14ac:dyDescent="0.2">
      <c r="A5163" s="77"/>
      <c r="B5163" s="85"/>
      <c r="C5163" s="78"/>
      <c r="D5163" s="76"/>
    </row>
    <row r="5164" spans="1:4" ht="21" customHeight="1" x14ac:dyDescent="0.2">
      <c r="A5164" s="77"/>
      <c r="B5164" s="85"/>
      <c r="C5164" s="78"/>
      <c r="D5164" s="76"/>
    </row>
    <row r="5165" spans="1:4" ht="21" customHeight="1" x14ac:dyDescent="0.2">
      <c r="A5165" s="77"/>
      <c r="B5165" s="85"/>
      <c r="C5165" s="78"/>
      <c r="D5165" s="76"/>
    </row>
    <row r="5166" spans="1:4" ht="21" customHeight="1" x14ac:dyDescent="0.2">
      <c r="A5166" s="77"/>
      <c r="B5166" s="85"/>
      <c r="C5166" s="78"/>
      <c r="D5166" s="76"/>
    </row>
    <row r="5167" spans="1:4" ht="21" customHeight="1" x14ac:dyDescent="0.2">
      <c r="A5167" s="77"/>
      <c r="B5167" s="85"/>
      <c r="C5167" s="78"/>
      <c r="D5167" s="76"/>
    </row>
    <row r="5168" spans="1:4" ht="21" customHeight="1" x14ac:dyDescent="0.2">
      <c r="A5168" s="77"/>
      <c r="B5168" s="85"/>
      <c r="C5168" s="78"/>
      <c r="D5168" s="76"/>
    </row>
    <row r="5169" spans="1:4" ht="21" customHeight="1" x14ac:dyDescent="0.2">
      <c r="A5169" s="77"/>
      <c r="B5169" s="85"/>
      <c r="C5169" s="78"/>
      <c r="D5169" s="76"/>
    </row>
    <row r="5170" spans="1:4" ht="21" customHeight="1" x14ac:dyDescent="0.2">
      <c r="A5170" s="77"/>
      <c r="B5170" s="85"/>
      <c r="C5170" s="78"/>
      <c r="D5170" s="76"/>
    </row>
    <row r="5171" spans="1:4" ht="21" customHeight="1" x14ac:dyDescent="0.2">
      <c r="A5171" s="77"/>
      <c r="B5171" s="85"/>
      <c r="C5171" s="78"/>
      <c r="D5171" s="76"/>
    </row>
    <row r="5172" spans="1:4" ht="21" customHeight="1" x14ac:dyDescent="0.2">
      <c r="A5172" s="77"/>
      <c r="B5172" s="85"/>
      <c r="C5172" s="78"/>
      <c r="D5172" s="76"/>
    </row>
    <row r="5173" spans="1:4" ht="21" customHeight="1" x14ac:dyDescent="0.2">
      <c r="A5173" s="77"/>
      <c r="B5173" s="85"/>
      <c r="C5173" s="78"/>
      <c r="D5173" s="76"/>
    </row>
    <row r="5174" spans="1:4" ht="21" customHeight="1" x14ac:dyDescent="0.2">
      <c r="A5174" s="77"/>
      <c r="B5174" s="85"/>
      <c r="C5174" s="78"/>
      <c r="D5174" s="76"/>
    </row>
    <row r="5175" spans="1:4" ht="21" customHeight="1" x14ac:dyDescent="0.2">
      <c r="A5175" s="77"/>
      <c r="B5175" s="85"/>
      <c r="C5175" s="78"/>
      <c r="D5175" s="76"/>
    </row>
    <row r="5176" spans="1:4" ht="21" customHeight="1" x14ac:dyDescent="0.2">
      <c r="A5176" s="77"/>
      <c r="B5176" s="85"/>
      <c r="C5176" s="78"/>
      <c r="D5176" s="76"/>
    </row>
    <row r="5177" spans="1:4" ht="21" customHeight="1" x14ac:dyDescent="0.2">
      <c r="A5177" s="77"/>
      <c r="B5177" s="85"/>
      <c r="C5177" s="78"/>
      <c r="D5177" s="76"/>
    </row>
    <row r="5178" spans="1:4" ht="21" customHeight="1" x14ac:dyDescent="0.2">
      <c r="A5178" s="77"/>
      <c r="B5178" s="85"/>
      <c r="C5178" s="78"/>
      <c r="D5178" s="76"/>
    </row>
    <row r="5179" spans="1:4" ht="21" customHeight="1" x14ac:dyDescent="0.2">
      <c r="A5179" s="77"/>
      <c r="B5179" s="85"/>
      <c r="C5179" s="78"/>
      <c r="D5179" s="76"/>
    </row>
    <row r="5180" spans="1:4" ht="21" customHeight="1" x14ac:dyDescent="0.2">
      <c r="A5180" s="77"/>
      <c r="B5180" s="85"/>
      <c r="C5180" s="78"/>
      <c r="D5180" s="76"/>
    </row>
    <row r="5181" spans="1:4" ht="21" customHeight="1" x14ac:dyDescent="0.2">
      <c r="A5181" s="77"/>
      <c r="B5181" s="85"/>
      <c r="C5181" s="78"/>
      <c r="D5181" s="76"/>
    </row>
    <row r="5182" spans="1:4" ht="21" customHeight="1" x14ac:dyDescent="0.2">
      <c r="A5182" s="77"/>
      <c r="B5182" s="85"/>
      <c r="C5182" s="78"/>
      <c r="D5182" s="76"/>
    </row>
    <row r="5183" spans="1:4" ht="21" customHeight="1" x14ac:dyDescent="0.2">
      <c r="A5183" s="77"/>
      <c r="B5183" s="85"/>
      <c r="C5183" s="78"/>
      <c r="D5183" s="76"/>
    </row>
    <row r="5184" spans="1:4" ht="21" customHeight="1" x14ac:dyDescent="0.2">
      <c r="A5184" s="77"/>
      <c r="B5184" s="85"/>
      <c r="C5184" s="78"/>
      <c r="D5184" s="76"/>
    </row>
    <row r="5185" spans="1:4" ht="21" customHeight="1" x14ac:dyDescent="0.2">
      <c r="A5185" s="77"/>
      <c r="B5185" s="85"/>
      <c r="C5185" s="78"/>
      <c r="D5185" s="76"/>
    </row>
    <row r="5186" spans="1:4" ht="21" customHeight="1" x14ac:dyDescent="0.2">
      <c r="A5186" s="77"/>
      <c r="B5186" s="85"/>
      <c r="C5186" s="78"/>
      <c r="D5186" s="76"/>
    </row>
    <row r="5187" spans="1:4" ht="21" customHeight="1" x14ac:dyDescent="0.2">
      <c r="A5187" s="77"/>
      <c r="B5187" s="85"/>
      <c r="C5187" s="78"/>
      <c r="D5187" s="76"/>
    </row>
    <row r="5188" spans="1:4" ht="21" customHeight="1" x14ac:dyDescent="0.2">
      <c r="A5188" s="77"/>
      <c r="B5188" s="85"/>
      <c r="C5188" s="78"/>
      <c r="D5188" s="76"/>
    </row>
    <row r="5189" spans="1:4" ht="21" customHeight="1" x14ac:dyDescent="0.2">
      <c r="A5189" s="77"/>
      <c r="B5189" s="85"/>
      <c r="C5189" s="78"/>
      <c r="D5189" s="76"/>
    </row>
    <row r="5190" spans="1:4" ht="21" customHeight="1" x14ac:dyDescent="0.2">
      <c r="A5190" s="77"/>
      <c r="B5190" s="85"/>
      <c r="C5190" s="78"/>
      <c r="D5190" s="76"/>
    </row>
    <row r="5191" spans="1:4" ht="21" customHeight="1" x14ac:dyDescent="0.2">
      <c r="A5191" s="77"/>
      <c r="B5191" s="85"/>
      <c r="C5191" s="78"/>
      <c r="D5191" s="76"/>
    </row>
    <row r="5192" spans="1:4" ht="21" customHeight="1" x14ac:dyDescent="0.2">
      <c r="A5192" s="77"/>
      <c r="B5192" s="85"/>
      <c r="C5192" s="78"/>
      <c r="D5192" s="76"/>
    </row>
    <row r="5193" spans="1:4" ht="21" customHeight="1" x14ac:dyDescent="0.2">
      <c r="A5193" s="77"/>
      <c r="B5193" s="85"/>
      <c r="C5193" s="78"/>
      <c r="D5193" s="76"/>
    </row>
    <row r="5194" spans="1:4" ht="21" customHeight="1" x14ac:dyDescent="0.2">
      <c r="A5194" s="77"/>
      <c r="B5194" s="85"/>
      <c r="C5194" s="78"/>
      <c r="D5194" s="76"/>
    </row>
    <row r="5195" spans="1:4" ht="21" customHeight="1" x14ac:dyDescent="0.2">
      <c r="A5195" s="77"/>
      <c r="B5195" s="85"/>
      <c r="C5195" s="78"/>
      <c r="D5195" s="76"/>
    </row>
    <row r="5196" spans="1:4" ht="21" customHeight="1" x14ac:dyDescent="0.2">
      <c r="A5196" s="77"/>
      <c r="B5196" s="85"/>
      <c r="C5196" s="78"/>
      <c r="D5196" s="76"/>
    </row>
    <row r="5197" spans="1:4" ht="21" customHeight="1" x14ac:dyDescent="0.2">
      <c r="A5197" s="77"/>
      <c r="B5197" s="85"/>
      <c r="C5197" s="78"/>
      <c r="D5197" s="76"/>
    </row>
    <row r="5198" spans="1:4" ht="21" customHeight="1" x14ac:dyDescent="0.2">
      <c r="A5198" s="77"/>
      <c r="B5198" s="85"/>
      <c r="C5198" s="78"/>
      <c r="D5198" s="76"/>
    </row>
    <row r="5199" spans="1:4" ht="21" customHeight="1" x14ac:dyDescent="0.2">
      <c r="A5199" s="77"/>
      <c r="B5199" s="85"/>
      <c r="C5199" s="78"/>
      <c r="D5199" s="76"/>
    </row>
    <row r="5200" spans="1:4" ht="21" customHeight="1" x14ac:dyDescent="0.2">
      <c r="A5200" s="77"/>
      <c r="B5200" s="85"/>
      <c r="C5200" s="78"/>
      <c r="D5200" s="76"/>
    </row>
    <row r="5201" spans="1:4" ht="21" customHeight="1" x14ac:dyDescent="0.2">
      <c r="A5201" s="77"/>
      <c r="B5201" s="85"/>
      <c r="C5201" s="78"/>
      <c r="D5201" s="76"/>
    </row>
    <row r="5202" spans="1:4" ht="21" customHeight="1" x14ac:dyDescent="0.2">
      <c r="A5202" s="77"/>
      <c r="B5202" s="85"/>
      <c r="C5202" s="78"/>
      <c r="D5202" s="76"/>
    </row>
    <row r="5203" spans="1:4" ht="21" customHeight="1" x14ac:dyDescent="0.2">
      <c r="A5203" s="77"/>
      <c r="B5203" s="85"/>
      <c r="C5203" s="78"/>
      <c r="D5203" s="76"/>
    </row>
    <row r="5204" spans="1:4" ht="21" customHeight="1" x14ac:dyDescent="0.2">
      <c r="A5204" s="77"/>
      <c r="B5204" s="85"/>
      <c r="C5204" s="78"/>
      <c r="D5204" s="76"/>
    </row>
    <row r="5205" spans="1:4" ht="21" customHeight="1" x14ac:dyDescent="0.2">
      <c r="A5205" s="77"/>
      <c r="B5205" s="85"/>
      <c r="C5205" s="78"/>
      <c r="D5205" s="76"/>
    </row>
    <row r="5206" spans="1:4" ht="21" customHeight="1" x14ac:dyDescent="0.2">
      <c r="A5206" s="77"/>
      <c r="B5206" s="85"/>
      <c r="C5206" s="78"/>
      <c r="D5206" s="76"/>
    </row>
    <row r="5207" spans="1:4" ht="21" customHeight="1" x14ac:dyDescent="0.2">
      <c r="A5207" s="77"/>
      <c r="B5207" s="85"/>
      <c r="C5207" s="78"/>
      <c r="D5207" s="76"/>
    </row>
    <row r="5208" spans="1:4" ht="21" customHeight="1" x14ac:dyDescent="0.2">
      <c r="A5208" s="77"/>
      <c r="B5208" s="85"/>
      <c r="C5208" s="78"/>
      <c r="D5208" s="76"/>
    </row>
    <row r="5209" spans="1:4" ht="21" customHeight="1" x14ac:dyDescent="0.2">
      <c r="A5209" s="77"/>
      <c r="B5209" s="85"/>
      <c r="C5209" s="78"/>
      <c r="D5209" s="76"/>
    </row>
    <row r="5210" spans="1:4" ht="21" customHeight="1" x14ac:dyDescent="0.2">
      <c r="A5210" s="77"/>
      <c r="B5210" s="85"/>
      <c r="C5210" s="78"/>
      <c r="D5210" s="76"/>
    </row>
    <row r="5211" spans="1:4" ht="21" customHeight="1" x14ac:dyDescent="0.2">
      <c r="A5211" s="77"/>
      <c r="B5211" s="85"/>
      <c r="C5211" s="78"/>
      <c r="D5211" s="76"/>
    </row>
    <row r="5212" spans="1:4" ht="21" customHeight="1" x14ac:dyDescent="0.2">
      <c r="A5212" s="77"/>
      <c r="B5212" s="85"/>
      <c r="C5212" s="78"/>
      <c r="D5212" s="76"/>
    </row>
    <row r="5213" spans="1:4" ht="21" customHeight="1" x14ac:dyDescent="0.2">
      <c r="A5213" s="77"/>
      <c r="B5213" s="85"/>
      <c r="C5213" s="78"/>
      <c r="D5213" s="76"/>
    </row>
    <row r="5214" spans="1:4" ht="21" customHeight="1" x14ac:dyDescent="0.2">
      <c r="A5214" s="77"/>
      <c r="B5214" s="85"/>
      <c r="C5214" s="78"/>
      <c r="D5214" s="76"/>
    </row>
    <row r="5215" spans="1:4" ht="21" customHeight="1" x14ac:dyDescent="0.2">
      <c r="A5215" s="77"/>
      <c r="B5215" s="85"/>
      <c r="C5215" s="78"/>
      <c r="D5215" s="76"/>
    </row>
    <row r="5216" spans="1:4" ht="21" customHeight="1" x14ac:dyDescent="0.2">
      <c r="A5216" s="77"/>
      <c r="B5216" s="85"/>
      <c r="C5216" s="78"/>
      <c r="D5216" s="76"/>
    </row>
    <row r="5217" spans="1:4" ht="21" customHeight="1" x14ac:dyDescent="0.2">
      <c r="A5217" s="77"/>
      <c r="B5217" s="85"/>
      <c r="C5217" s="78"/>
      <c r="D5217" s="76"/>
    </row>
    <row r="5218" spans="1:4" ht="21" customHeight="1" x14ac:dyDescent="0.2">
      <c r="A5218" s="77"/>
      <c r="B5218" s="85"/>
      <c r="C5218" s="78"/>
      <c r="D5218" s="76"/>
    </row>
    <row r="5219" spans="1:4" ht="21" customHeight="1" x14ac:dyDescent="0.2">
      <c r="A5219" s="77"/>
      <c r="B5219" s="85"/>
      <c r="C5219" s="78"/>
      <c r="D5219" s="76"/>
    </row>
    <row r="5220" spans="1:4" ht="21" customHeight="1" x14ac:dyDescent="0.2">
      <c r="A5220" s="77"/>
      <c r="B5220" s="85"/>
      <c r="C5220" s="78"/>
      <c r="D5220" s="76"/>
    </row>
    <row r="5221" spans="1:4" ht="21" customHeight="1" x14ac:dyDescent="0.2">
      <c r="A5221" s="77"/>
      <c r="B5221" s="85"/>
      <c r="C5221" s="78"/>
      <c r="D5221" s="76"/>
    </row>
    <row r="5222" spans="1:4" ht="21" customHeight="1" x14ac:dyDescent="0.2">
      <c r="A5222" s="77"/>
      <c r="B5222" s="85"/>
      <c r="C5222" s="78"/>
      <c r="D5222" s="76"/>
    </row>
    <row r="5223" spans="1:4" ht="21" customHeight="1" x14ac:dyDescent="0.2">
      <c r="A5223" s="77"/>
      <c r="B5223" s="85"/>
      <c r="C5223" s="78"/>
      <c r="D5223" s="76"/>
    </row>
    <row r="5224" spans="1:4" ht="21" customHeight="1" x14ac:dyDescent="0.2">
      <c r="A5224" s="77"/>
      <c r="B5224" s="85"/>
      <c r="C5224" s="78"/>
      <c r="D5224" s="76"/>
    </row>
    <row r="5225" spans="1:4" ht="21" customHeight="1" x14ac:dyDescent="0.2">
      <c r="A5225" s="77"/>
      <c r="B5225" s="85"/>
      <c r="C5225" s="78"/>
      <c r="D5225" s="76"/>
    </row>
    <row r="5226" spans="1:4" ht="21" customHeight="1" x14ac:dyDescent="0.2">
      <c r="A5226" s="77"/>
      <c r="B5226" s="85"/>
      <c r="C5226" s="78"/>
      <c r="D5226" s="76"/>
    </row>
    <row r="5227" spans="1:4" ht="21" customHeight="1" x14ac:dyDescent="0.2">
      <c r="A5227" s="77"/>
      <c r="B5227" s="85"/>
      <c r="C5227" s="78"/>
      <c r="D5227" s="76"/>
    </row>
    <row r="5228" spans="1:4" ht="21" customHeight="1" x14ac:dyDescent="0.2">
      <c r="A5228" s="77"/>
      <c r="B5228" s="85"/>
      <c r="C5228" s="78"/>
      <c r="D5228" s="76"/>
    </row>
    <row r="5229" spans="1:4" ht="21" customHeight="1" x14ac:dyDescent="0.2">
      <c r="A5229" s="77"/>
      <c r="B5229" s="85"/>
      <c r="C5229" s="78"/>
      <c r="D5229" s="76"/>
    </row>
    <row r="5230" spans="1:4" ht="21" customHeight="1" x14ac:dyDescent="0.2">
      <c r="A5230" s="77"/>
      <c r="B5230" s="85"/>
      <c r="C5230" s="78"/>
      <c r="D5230" s="76"/>
    </row>
    <row r="5231" spans="1:4" ht="21" customHeight="1" x14ac:dyDescent="0.2">
      <c r="A5231" s="77"/>
      <c r="B5231" s="85"/>
      <c r="C5231" s="78"/>
      <c r="D5231" s="76"/>
    </row>
    <row r="5232" spans="1:4" ht="21" customHeight="1" x14ac:dyDescent="0.2">
      <c r="A5232" s="77"/>
      <c r="B5232" s="85"/>
      <c r="C5232" s="78"/>
      <c r="D5232" s="76"/>
    </row>
    <row r="5233" spans="1:4" ht="21" customHeight="1" x14ac:dyDescent="0.2">
      <c r="A5233" s="77"/>
      <c r="B5233" s="85"/>
      <c r="C5233" s="78"/>
      <c r="D5233" s="76"/>
    </row>
    <row r="5234" spans="1:4" ht="21" customHeight="1" x14ac:dyDescent="0.2">
      <c r="A5234" s="77"/>
      <c r="B5234" s="85"/>
      <c r="C5234" s="78"/>
      <c r="D5234" s="76"/>
    </row>
    <row r="5235" spans="1:4" ht="21" customHeight="1" x14ac:dyDescent="0.2">
      <c r="A5235" s="77"/>
      <c r="B5235" s="85"/>
      <c r="C5235" s="78"/>
      <c r="D5235" s="76"/>
    </row>
    <row r="5236" spans="1:4" ht="21" customHeight="1" x14ac:dyDescent="0.2">
      <c r="A5236" s="77"/>
      <c r="B5236" s="85"/>
      <c r="C5236" s="78"/>
      <c r="D5236" s="76"/>
    </row>
    <row r="5237" spans="1:4" ht="21" customHeight="1" x14ac:dyDescent="0.2">
      <c r="A5237" s="77"/>
      <c r="B5237" s="85"/>
      <c r="C5237" s="78"/>
      <c r="D5237" s="76"/>
    </row>
    <row r="5238" spans="1:4" ht="21" customHeight="1" x14ac:dyDescent="0.2">
      <c r="A5238" s="77"/>
      <c r="B5238" s="85"/>
      <c r="C5238" s="78"/>
      <c r="D5238" s="76"/>
    </row>
    <row r="5239" spans="1:4" ht="21" customHeight="1" x14ac:dyDescent="0.2">
      <c r="A5239" s="77"/>
      <c r="B5239" s="85"/>
      <c r="C5239" s="78"/>
      <c r="D5239" s="76"/>
    </row>
    <row r="5240" spans="1:4" ht="21" customHeight="1" x14ac:dyDescent="0.2">
      <c r="A5240" s="77"/>
      <c r="B5240" s="85"/>
      <c r="C5240" s="78"/>
      <c r="D5240" s="76"/>
    </row>
    <row r="5241" spans="1:4" ht="21" customHeight="1" x14ac:dyDescent="0.2">
      <c r="A5241" s="77"/>
      <c r="B5241" s="85"/>
      <c r="C5241" s="78"/>
      <c r="D5241" s="76"/>
    </row>
    <row r="5242" spans="1:4" ht="21" customHeight="1" x14ac:dyDescent="0.2">
      <c r="A5242" s="77"/>
      <c r="B5242" s="85"/>
      <c r="C5242" s="78"/>
      <c r="D5242" s="76"/>
    </row>
    <row r="5243" spans="1:4" ht="21" customHeight="1" x14ac:dyDescent="0.2">
      <c r="A5243" s="77"/>
      <c r="B5243" s="85"/>
      <c r="C5243" s="78"/>
      <c r="D5243" s="76"/>
    </row>
    <row r="5244" spans="1:4" ht="21" customHeight="1" x14ac:dyDescent="0.2">
      <c r="A5244" s="77"/>
      <c r="B5244" s="85"/>
      <c r="C5244" s="78"/>
      <c r="D5244" s="76"/>
    </row>
    <row r="5245" spans="1:4" ht="21" customHeight="1" x14ac:dyDescent="0.2">
      <c r="A5245" s="77"/>
      <c r="B5245" s="85"/>
      <c r="C5245" s="78"/>
      <c r="D5245" s="76"/>
    </row>
    <row r="5246" spans="1:4" ht="21" customHeight="1" x14ac:dyDescent="0.2">
      <c r="A5246" s="77"/>
      <c r="B5246" s="85"/>
      <c r="C5246" s="78"/>
      <c r="D5246" s="76"/>
    </row>
    <row r="5247" spans="1:4" ht="21" customHeight="1" x14ac:dyDescent="0.2">
      <c r="A5247" s="77"/>
      <c r="B5247" s="85"/>
      <c r="C5247" s="78"/>
      <c r="D5247" s="76"/>
    </row>
    <row r="5248" spans="1:4" ht="21" customHeight="1" x14ac:dyDescent="0.2">
      <c r="A5248" s="77"/>
      <c r="B5248" s="85"/>
      <c r="C5248" s="78"/>
      <c r="D5248" s="76"/>
    </row>
    <row r="5249" spans="1:4" ht="21" customHeight="1" x14ac:dyDescent="0.2">
      <c r="A5249" s="77"/>
      <c r="B5249" s="85"/>
      <c r="C5249" s="78"/>
      <c r="D5249" s="76"/>
    </row>
    <row r="5250" spans="1:4" ht="21" customHeight="1" x14ac:dyDescent="0.2">
      <c r="A5250" s="77"/>
      <c r="B5250" s="85"/>
      <c r="C5250" s="78"/>
      <c r="D5250" s="76"/>
    </row>
    <row r="5251" spans="1:4" ht="21" customHeight="1" x14ac:dyDescent="0.2">
      <c r="A5251" s="77"/>
      <c r="B5251" s="85"/>
      <c r="C5251" s="78"/>
      <c r="D5251" s="76"/>
    </row>
    <row r="5252" spans="1:4" ht="21" customHeight="1" x14ac:dyDescent="0.2">
      <c r="A5252" s="77"/>
      <c r="B5252" s="85"/>
      <c r="C5252" s="78"/>
      <c r="D5252" s="76"/>
    </row>
    <row r="5253" spans="1:4" ht="21" customHeight="1" x14ac:dyDescent="0.2">
      <c r="A5253" s="77"/>
      <c r="B5253" s="85"/>
      <c r="C5253" s="78"/>
      <c r="D5253" s="76"/>
    </row>
    <row r="5254" spans="1:4" ht="21" customHeight="1" x14ac:dyDescent="0.2">
      <c r="A5254" s="77"/>
      <c r="B5254" s="85"/>
      <c r="C5254" s="78"/>
      <c r="D5254" s="76"/>
    </row>
    <row r="5255" spans="1:4" ht="21" customHeight="1" x14ac:dyDescent="0.2">
      <c r="A5255" s="77"/>
      <c r="B5255" s="85"/>
      <c r="C5255" s="78"/>
      <c r="D5255" s="76"/>
    </row>
    <row r="5256" spans="1:4" ht="21" customHeight="1" x14ac:dyDescent="0.2">
      <c r="A5256" s="77"/>
      <c r="B5256" s="85"/>
      <c r="C5256" s="78"/>
      <c r="D5256" s="76"/>
    </row>
    <row r="5257" spans="1:4" ht="21" customHeight="1" x14ac:dyDescent="0.2">
      <c r="A5257" s="77"/>
      <c r="B5257" s="85"/>
      <c r="C5257" s="78"/>
      <c r="D5257" s="76"/>
    </row>
    <row r="5258" spans="1:4" ht="21" customHeight="1" x14ac:dyDescent="0.2">
      <c r="A5258" s="77"/>
      <c r="B5258" s="85"/>
      <c r="C5258" s="78"/>
      <c r="D5258" s="76"/>
    </row>
    <row r="5259" spans="1:4" ht="21" customHeight="1" x14ac:dyDescent="0.2">
      <c r="A5259" s="77"/>
      <c r="B5259" s="85"/>
      <c r="C5259" s="78"/>
      <c r="D5259" s="76"/>
    </row>
    <row r="5260" spans="1:4" ht="21" customHeight="1" x14ac:dyDescent="0.2">
      <c r="A5260" s="77"/>
      <c r="B5260" s="85"/>
      <c r="C5260" s="78"/>
      <c r="D5260" s="76"/>
    </row>
    <row r="5261" spans="1:4" ht="21" customHeight="1" x14ac:dyDescent="0.2">
      <c r="A5261" s="77"/>
      <c r="B5261" s="85"/>
      <c r="C5261" s="78"/>
      <c r="D5261" s="76"/>
    </row>
    <row r="5262" spans="1:4" ht="21" customHeight="1" x14ac:dyDescent="0.2">
      <c r="A5262" s="77"/>
      <c r="B5262" s="85"/>
      <c r="C5262" s="78"/>
      <c r="D5262" s="76"/>
    </row>
    <row r="5263" spans="1:4" ht="21" customHeight="1" x14ac:dyDescent="0.2">
      <c r="A5263" s="77"/>
      <c r="B5263" s="85"/>
      <c r="C5263" s="78"/>
      <c r="D5263" s="76"/>
    </row>
    <row r="5264" spans="1:4" ht="21" customHeight="1" x14ac:dyDescent="0.2">
      <c r="A5264" s="77"/>
      <c r="B5264" s="85"/>
      <c r="C5264" s="78"/>
      <c r="D5264" s="76"/>
    </row>
    <row r="5265" spans="1:4" ht="21" customHeight="1" x14ac:dyDescent="0.2">
      <c r="A5265" s="77"/>
      <c r="B5265" s="85"/>
      <c r="C5265" s="78"/>
      <c r="D5265" s="76"/>
    </row>
    <row r="5266" spans="1:4" ht="21" customHeight="1" x14ac:dyDescent="0.2">
      <c r="A5266" s="77"/>
      <c r="B5266" s="85"/>
      <c r="C5266" s="78"/>
      <c r="D5266" s="76"/>
    </row>
    <row r="5267" spans="1:4" ht="21" customHeight="1" x14ac:dyDescent="0.2">
      <c r="A5267" s="77"/>
      <c r="B5267" s="85"/>
      <c r="C5267" s="78"/>
      <c r="D5267" s="76"/>
    </row>
    <row r="5268" spans="1:4" ht="21" customHeight="1" x14ac:dyDescent="0.2">
      <c r="A5268" s="77"/>
      <c r="B5268" s="85"/>
      <c r="C5268" s="78"/>
      <c r="D5268" s="76"/>
    </row>
    <row r="5269" spans="1:4" ht="21" customHeight="1" x14ac:dyDescent="0.2">
      <c r="A5269" s="77"/>
      <c r="B5269" s="85"/>
      <c r="C5269" s="78"/>
      <c r="D5269" s="76"/>
    </row>
    <row r="5270" spans="1:4" ht="21" customHeight="1" x14ac:dyDescent="0.2">
      <c r="A5270" s="77"/>
      <c r="B5270" s="85"/>
      <c r="C5270" s="78"/>
      <c r="D5270" s="76"/>
    </row>
    <row r="5271" spans="1:4" ht="21" customHeight="1" x14ac:dyDescent="0.2">
      <c r="A5271" s="77"/>
      <c r="B5271" s="85"/>
      <c r="C5271" s="78"/>
      <c r="D5271" s="76"/>
    </row>
    <row r="5272" spans="1:4" ht="21" customHeight="1" x14ac:dyDescent="0.2">
      <c r="A5272" s="77"/>
      <c r="B5272" s="85"/>
      <c r="C5272" s="78"/>
      <c r="D5272" s="76"/>
    </row>
    <row r="5273" spans="1:4" ht="21" customHeight="1" x14ac:dyDescent="0.2">
      <c r="A5273" s="77"/>
      <c r="B5273" s="85"/>
      <c r="C5273" s="78"/>
      <c r="D5273" s="76"/>
    </row>
    <row r="5274" spans="1:4" ht="21" customHeight="1" x14ac:dyDescent="0.2">
      <c r="A5274" s="77"/>
      <c r="B5274" s="85"/>
      <c r="C5274" s="78"/>
      <c r="D5274" s="76"/>
    </row>
    <row r="5275" spans="1:4" ht="21" customHeight="1" x14ac:dyDescent="0.2">
      <c r="A5275" s="77"/>
      <c r="B5275" s="85"/>
      <c r="C5275" s="78"/>
      <c r="D5275" s="76"/>
    </row>
    <row r="5276" spans="1:4" ht="21" customHeight="1" x14ac:dyDescent="0.2">
      <c r="A5276" s="77"/>
      <c r="B5276" s="85"/>
      <c r="C5276" s="78"/>
      <c r="D5276" s="76"/>
    </row>
    <row r="5277" spans="1:4" ht="21" customHeight="1" x14ac:dyDescent="0.2">
      <c r="A5277" s="77"/>
      <c r="B5277" s="85"/>
      <c r="C5277" s="78"/>
      <c r="D5277" s="76"/>
    </row>
    <row r="5278" spans="1:4" ht="21" customHeight="1" x14ac:dyDescent="0.2">
      <c r="A5278" s="77"/>
      <c r="B5278" s="85"/>
      <c r="C5278" s="78"/>
      <c r="D5278" s="76"/>
    </row>
    <row r="5279" spans="1:4" ht="21" customHeight="1" x14ac:dyDescent="0.2">
      <c r="A5279" s="77"/>
      <c r="B5279" s="85"/>
      <c r="C5279" s="78"/>
      <c r="D5279" s="76"/>
    </row>
    <row r="5280" spans="1:4" ht="21" customHeight="1" x14ac:dyDescent="0.2">
      <c r="A5280" s="77"/>
      <c r="B5280" s="85"/>
      <c r="C5280" s="78"/>
      <c r="D5280" s="76"/>
    </row>
    <row r="5281" spans="1:4" ht="21" customHeight="1" x14ac:dyDescent="0.2">
      <c r="A5281" s="77"/>
      <c r="B5281" s="85"/>
      <c r="C5281" s="78"/>
      <c r="D5281" s="76"/>
    </row>
    <row r="5282" spans="1:4" ht="21" customHeight="1" x14ac:dyDescent="0.2">
      <c r="A5282" s="77"/>
      <c r="B5282" s="85"/>
      <c r="C5282" s="78"/>
      <c r="D5282" s="76"/>
    </row>
    <row r="5283" spans="1:4" ht="21" customHeight="1" x14ac:dyDescent="0.2">
      <c r="A5283" s="77"/>
      <c r="B5283" s="85"/>
      <c r="C5283" s="78"/>
      <c r="D5283" s="76"/>
    </row>
    <row r="5284" spans="1:4" ht="21" customHeight="1" x14ac:dyDescent="0.2">
      <c r="A5284" s="77"/>
      <c r="B5284" s="85"/>
      <c r="C5284" s="78"/>
      <c r="D5284" s="76"/>
    </row>
    <row r="5285" spans="1:4" ht="21" customHeight="1" x14ac:dyDescent="0.2">
      <c r="A5285" s="77"/>
      <c r="B5285" s="85"/>
      <c r="C5285" s="78"/>
      <c r="D5285" s="76"/>
    </row>
    <row r="5286" spans="1:4" ht="21" customHeight="1" x14ac:dyDescent="0.2">
      <c r="A5286" s="77"/>
      <c r="B5286" s="85"/>
      <c r="C5286" s="78"/>
      <c r="D5286" s="76"/>
    </row>
    <row r="5287" spans="1:4" ht="21" customHeight="1" x14ac:dyDescent="0.2">
      <c r="A5287" s="77"/>
      <c r="B5287" s="85"/>
      <c r="C5287" s="78"/>
      <c r="D5287" s="76"/>
    </row>
    <row r="5288" spans="1:4" ht="21" customHeight="1" x14ac:dyDescent="0.2">
      <c r="A5288" s="77"/>
      <c r="B5288" s="85"/>
      <c r="C5288" s="78"/>
      <c r="D5288" s="76"/>
    </row>
    <row r="5289" spans="1:4" ht="21" customHeight="1" x14ac:dyDescent="0.2">
      <c r="A5289" s="77"/>
      <c r="B5289" s="85"/>
      <c r="C5289" s="78"/>
      <c r="D5289" s="76"/>
    </row>
    <row r="5290" spans="1:4" ht="21" customHeight="1" x14ac:dyDescent="0.2">
      <c r="A5290" s="77"/>
      <c r="B5290" s="85"/>
      <c r="C5290" s="78"/>
      <c r="D5290" s="76"/>
    </row>
    <row r="5291" spans="1:4" ht="21" customHeight="1" x14ac:dyDescent="0.2">
      <c r="A5291" s="77"/>
      <c r="B5291" s="85"/>
      <c r="C5291" s="78"/>
      <c r="D5291" s="76"/>
    </row>
    <row r="5292" spans="1:4" ht="21" customHeight="1" x14ac:dyDescent="0.2">
      <c r="A5292" s="77"/>
      <c r="B5292" s="85"/>
      <c r="C5292" s="78"/>
      <c r="D5292" s="76"/>
    </row>
    <row r="5293" spans="1:4" ht="21" customHeight="1" x14ac:dyDescent="0.2">
      <c r="A5293" s="77"/>
      <c r="B5293" s="85"/>
      <c r="C5293" s="78"/>
      <c r="D5293" s="76"/>
    </row>
    <row r="5294" spans="1:4" ht="21" customHeight="1" x14ac:dyDescent="0.2">
      <c r="A5294" s="77"/>
      <c r="B5294" s="85"/>
      <c r="C5294" s="78"/>
      <c r="D5294" s="76"/>
    </row>
    <row r="5295" spans="1:4" ht="21" customHeight="1" x14ac:dyDescent="0.2">
      <c r="A5295" s="77"/>
      <c r="B5295" s="85"/>
      <c r="C5295" s="78"/>
      <c r="D5295" s="76"/>
    </row>
    <row r="5296" spans="1:4" ht="21" customHeight="1" x14ac:dyDescent="0.2">
      <c r="A5296" s="77"/>
      <c r="B5296" s="85"/>
      <c r="C5296" s="78"/>
      <c r="D5296" s="76"/>
    </row>
    <row r="5297" spans="1:4" ht="21" customHeight="1" x14ac:dyDescent="0.2">
      <c r="A5297" s="77"/>
      <c r="B5297" s="85"/>
      <c r="C5297" s="78"/>
      <c r="D5297" s="76"/>
    </row>
    <row r="5298" spans="1:4" ht="21" customHeight="1" x14ac:dyDescent="0.2">
      <c r="A5298" s="77"/>
      <c r="B5298" s="85"/>
      <c r="C5298" s="78"/>
      <c r="D5298" s="76"/>
    </row>
    <row r="5299" spans="1:4" ht="21" customHeight="1" x14ac:dyDescent="0.2">
      <c r="A5299" s="77"/>
      <c r="B5299" s="85"/>
      <c r="C5299" s="78"/>
      <c r="D5299" s="76"/>
    </row>
    <row r="5300" spans="1:4" ht="21" customHeight="1" x14ac:dyDescent="0.2">
      <c r="A5300" s="77"/>
      <c r="B5300" s="85"/>
      <c r="C5300" s="78"/>
      <c r="D5300" s="76"/>
    </row>
    <row r="5301" spans="1:4" ht="21" customHeight="1" x14ac:dyDescent="0.2">
      <c r="A5301" s="77"/>
      <c r="B5301" s="85"/>
      <c r="C5301" s="78"/>
      <c r="D5301" s="76"/>
    </row>
    <row r="5302" spans="1:4" ht="21" customHeight="1" x14ac:dyDescent="0.2">
      <c r="A5302" s="77"/>
      <c r="B5302" s="85"/>
      <c r="C5302" s="78"/>
      <c r="D5302" s="76"/>
    </row>
    <row r="5303" spans="1:4" ht="21" customHeight="1" x14ac:dyDescent="0.2">
      <c r="A5303" s="77"/>
      <c r="B5303" s="85"/>
      <c r="C5303" s="78"/>
      <c r="D5303" s="76"/>
    </row>
    <row r="5304" spans="1:4" ht="21" customHeight="1" x14ac:dyDescent="0.2">
      <c r="A5304" s="77"/>
      <c r="B5304" s="85"/>
      <c r="C5304" s="78"/>
      <c r="D5304" s="76"/>
    </row>
    <row r="5305" spans="1:4" ht="21" customHeight="1" x14ac:dyDescent="0.2">
      <c r="A5305" s="77"/>
      <c r="B5305" s="85"/>
      <c r="C5305" s="78"/>
      <c r="D5305" s="76"/>
    </row>
    <row r="5306" spans="1:4" ht="21" customHeight="1" x14ac:dyDescent="0.2">
      <c r="A5306" s="77"/>
      <c r="B5306" s="85"/>
      <c r="C5306" s="78"/>
      <c r="D5306" s="76"/>
    </row>
    <row r="5307" spans="1:4" ht="21" customHeight="1" x14ac:dyDescent="0.2">
      <c r="A5307" s="77"/>
      <c r="B5307" s="85"/>
      <c r="C5307" s="78"/>
      <c r="D5307" s="76"/>
    </row>
    <row r="5308" spans="1:4" ht="21" customHeight="1" x14ac:dyDescent="0.2">
      <c r="A5308" s="77"/>
      <c r="B5308" s="85"/>
      <c r="C5308" s="78"/>
      <c r="D5308" s="76"/>
    </row>
    <row r="5309" spans="1:4" ht="21" customHeight="1" x14ac:dyDescent="0.2">
      <c r="A5309" s="77"/>
      <c r="B5309" s="85"/>
      <c r="C5309" s="78"/>
      <c r="D5309" s="76"/>
    </row>
    <row r="5310" spans="1:4" ht="21" customHeight="1" x14ac:dyDescent="0.2">
      <c r="A5310" s="77"/>
      <c r="B5310" s="85"/>
      <c r="C5310" s="78"/>
      <c r="D5310" s="76"/>
    </row>
    <row r="5311" spans="1:4" ht="21" customHeight="1" x14ac:dyDescent="0.2">
      <c r="A5311" s="77"/>
      <c r="B5311" s="85"/>
      <c r="C5311" s="78"/>
      <c r="D5311" s="76"/>
    </row>
    <row r="5312" spans="1:4" ht="21" customHeight="1" x14ac:dyDescent="0.2">
      <c r="A5312" s="77"/>
      <c r="B5312" s="85"/>
      <c r="C5312" s="78"/>
      <c r="D5312" s="76"/>
    </row>
    <row r="5313" spans="1:4" ht="21" customHeight="1" x14ac:dyDescent="0.2">
      <c r="A5313" s="77"/>
      <c r="B5313" s="85"/>
      <c r="C5313" s="78"/>
      <c r="D5313" s="76"/>
    </row>
    <row r="5314" spans="1:4" ht="21" customHeight="1" x14ac:dyDescent="0.2">
      <c r="A5314" s="77"/>
      <c r="B5314" s="85"/>
      <c r="C5314" s="78"/>
      <c r="D5314" s="76"/>
    </row>
    <row r="5315" spans="1:4" ht="21" customHeight="1" x14ac:dyDescent="0.2">
      <c r="A5315" s="77"/>
      <c r="B5315" s="85"/>
      <c r="C5315" s="78"/>
      <c r="D5315" s="76"/>
    </row>
    <row r="5316" spans="1:4" ht="21" customHeight="1" x14ac:dyDescent="0.2">
      <c r="A5316" s="77"/>
      <c r="B5316" s="85"/>
      <c r="C5316" s="78"/>
      <c r="D5316" s="76"/>
    </row>
    <row r="5317" spans="1:4" ht="21" customHeight="1" x14ac:dyDescent="0.2">
      <c r="A5317" s="77"/>
      <c r="B5317" s="85"/>
      <c r="C5317" s="78"/>
      <c r="D5317" s="76"/>
    </row>
    <row r="5318" spans="1:4" ht="21" customHeight="1" x14ac:dyDescent="0.2">
      <c r="A5318" s="77"/>
      <c r="B5318" s="85"/>
      <c r="C5318" s="78"/>
      <c r="D5318" s="76"/>
    </row>
    <row r="5319" spans="1:4" ht="21" customHeight="1" x14ac:dyDescent="0.2">
      <c r="A5319" s="77"/>
      <c r="B5319" s="85"/>
      <c r="C5319" s="78"/>
      <c r="D5319" s="76"/>
    </row>
    <row r="5320" spans="1:4" ht="21" customHeight="1" x14ac:dyDescent="0.2">
      <c r="A5320" s="77"/>
      <c r="B5320" s="85"/>
      <c r="C5320" s="78"/>
      <c r="D5320" s="76"/>
    </row>
    <row r="5321" spans="1:4" ht="21" customHeight="1" x14ac:dyDescent="0.2">
      <c r="A5321" s="77"/>
      <c r="B5321" s="85"/>
      <c r="C5321" s="78"/>
      <c r="D5321" s="76"/>
    </row>
    <row r="5322" spans="1:4" ht="21" customHeight="1" x14ac:dyDescent="0.2">
      <c r="A5322" s="77"/>
      <c r="B5322" s="85"/>
      <c r="C5322" s="78"/>
      <c r="D5322" s="76"/>
    </row>
    <row r="5323" spans="1:4" ht="21" customHeight="1" x14ac:dyDescent="0.2">
      <c r="A5323" s="77"/>
      <c r="B5323" s="85"/>
      <c r="C5323" s="78"/>
      <c r="D5323" s="76"/>
    </row>
    <row r="5324" spans="1:4" ht="21" customHeight="1" x14ac:dyDescent="0.2">
      <c r="A5324" s="77"/>
      <c r="B5324" s="85"/>
      <c r="C5324" s="78"/>
      <c r="D5324" s="76"/>
    </row>
    <row r="5325" spans="1:4" ht="21" customHeight="1" x14ac:dyDescent="0.2">
      <c r="A5325" s="77"/>
      <c r="B5325" s="85"/>
      <c r="C5325" s="78"/>
      <c r="D5325" s="76"/>
    </row>
    <row r="5326" spans="1:4" ht="21" customHeight="1" x14ac:dyDescent="0.2">
      <c r="A5326" s="77"/>
      <c r="B5326" s="85"/>
      <c r="C5326" s="78"/>
      <c r="D5326" s="76"/>
    </row>
    <row r="5327" spans="1:4" ht="21" customHeight="1" x14ac:dyDescent="0.2">
      <c r="A5327" s="77"/>
      <c r="B5327" s="85"/>
      <c r="C5327" s="78"/>
      <c r="D5327" s="76"/>
    </row>
    <row r="5328" spans="1:4" ht="21" customHeight="1" x14ac:dyDescent="0.2">
      <c r="A5328" s="77"/>
      <c r="B5328" s="85"/>
      <c r="C5328" s="78"/>
      <c r="D5328" s="76"/>
    </row>
    <row r="5329" spans="1:4" ht="21" customHeight="1" x14ac:dyDescent="0.2">
      <c r="A5329" s="77"/>
      <c r="B5329" s="85"/>
      <c r="C5329" s="78"/>
      <c r="D5329" s="76"/>
    </row>
    <row r="5330" spans="1:4" ht="21" customHeight="1" x14ac:dyDescent="0.2">
      <c r="A5330" s="77"/>
      <c r="B5330" s="85"/>
      <c r="C5330" s="78"/>
      <c r="D5330" s="76"/>
    </row>
    <row r="5331" spans="1:4" ht="21" customHeight="1" x14ac:dyDescent="0.2">
      <c r="A5331" s="77"/>
      <c r="B5331" s="85"/>
      <c r="C5331" s="78"/>
      <c r="D5331" s="76"/>
    </row>
    <row r="5332" spans="1:4" ht="21" customHeight="1" x14ac:dyDescent="0.2">
      <c r="A5332" s="77"/>
      <c r="B5332" s="85"/>
      <c r="C5332" s="78"/>
      <c r="D5332" s="76"/>
    </row>
    <row r="5333" spans="1:4" ht="21" customHeight="1" x14ac:dyDescent="0.2">
      <c r="A5333" s="77"/>
      <c r="B5333" s="85"/>
      <c r="C5333" s="78"/>
      <c r="D5333" s="76"/>
    </row>
    <row r="5334" spans="1:4" ht="21" customHeight="1" x14ac:dyDescent="0.2">
      <c r="A5334" s="77"/>
      <c r="B5334" s="85"/>
      <c r="C5334" s="78"/>
      <c r="D5334" s="76"/>
    </row>
    <row r="5335" spans="1:4" ht="21" customHeight="1" x14ac:dyDescent="0.2">
      <c r="A5335" s="77"/>
      <c r="B5335" s="85"/>
      <c r="C5335" s="78"/>
      <c r="D5335" s="76"/>
    </row>
    <row r="5336" spans="1:4" ht="21" customHeight="1" x14ac:dyDescent="0.2">
      <c r="A5336" s="77"/>
      <c r="B5336" s="85"/>
      <c r="C5336" s="78"/>
      <c r="D5336" s="76"/>
    </row>
    <row r="5337" spans="1:4" ht="21" customHeight="1" x14ac:dyDescent="0.2">
      <c r="A5337" s="77"/>
      <c r="B5337" s="85"/>
      <c r="C5337" s="78"/>
      <c r="D5337" s="76"/>
    </row>
    <row r="5338" spans="1:4" ht="21" customHeight="1" x14ac:dyDescent="0.2">
      <c r="A5338" s="77"/>
      <c r="B5338" s="85"/>
      <c r="C5338" s="78"/>
      <c r="D5338" s="76"/>
    </row>
    <row r="5339" spans="1:4" ht="21" customHeight="1" x14ac:dyDescent="0.2">
      <c r="A5339" s="77"/>
      <c r="B5339" s="85"/>
      <c r="C5339" s="78"/>
      <c r="D5339" s="76"/>
    </row>
    <row r="5340" spans="1:4" ht="21" customHeight="1" x14ac:dyDescent="0.2">
      <c r="A5340" s="77"/>
      <c r="B5340" s="85"/>
      <c r="C5340" s="78"/>
      <c r="D5340" s="76"/>
    </row>
    <row r="5341" spans="1:4" ht="21" customHeight="1" x14ac:dyDescent="0.2">
      <c r="A5341" s="77"/>
      <c r="B5341" s="85"/>
      <c r="C5341" s="78"/>
      <c r="D5341" s="76"/>
    </row>
    <row r="5342" spans="1:4" ht="21" customHeight="1" x14ac:dyDescent="0.2">
      <c r="A5342" s="77"/>
      <c r="B5342" s="85"/>
      <c r="C5342" s="78"/>
      <c r="D5342" s="76"/>
    </row>
    <row r="5343" spans="1:4" ht="21" customHeight="1" x14ac:dyDescent="0.2">
      <c r="A5343" s="77"/>
      <c r="B5343" s="85"/>
      <c r="C5343" s="78"/>
      <c r="D5343" s="76"/>
    </row>
    <row r="5344" spans="1:4" ht="21" customHeight="1" x14ac:dyDescent="0.2">
      <c r="A5344" s="77"/>
      <c r="B5344" s="85"/>
      <c r="C5344" s="78"/>
      <c r="D5344" s="76"/>
    </row>
    <row r="5345" spans="1:4" ht="21" customHeight="1" x14ac:dyDescent="0.2">
      <c r="A5345" s="77"/>
      <c r="B5345" s="85"/>
      <c r="C5345" s="78"/>
      <c r="D5345" s="76"/>
    </row>
    <row r="5346" spans="1:4" ht="21" customHeight="1" x14ac:dyDescent="0.2">
      <c r="A5346" s="77"/>
      <c r="B5346" s="85"/>
      <c r="C5346" s="78"/>
      <c r="D5346" s="76"/>
    </row>
    <row r="5347" spans="1:4" ht="21" customHeight="1" x14ac:dyDescent="0.2">
      <c r="A5347" s="77"/>
      <c r="B5347" s="85"/>
      <c r="C5347" s="78"/>
      <c r="D5347" s="76"/>
    </row>
    <row r="5348" spans="1:4" ht="21" customHeight="1" x14ac:dyDescent="0.2">
      <c r="A5348" s="77"/>
      <c r="B5348" s="85"/>
      <c r="C5348" s="78"/>
      <c r="D5348" s="76"/>
    </row>
    <row r="5349" spans="1:4" ht="21" customHeight="1" x14ac:dyDescent="0.2">
      <c r="A5349" s="77"/>
      <c r="B5349" s="85"/>
      <c r="C5349" s="78"/>
      <c r="D5349" s="76"/>
    </row>
    <row r="5350" spans="1:4" ht="21" customHeight="1" x14ac:dyDescent="0.2">
      <c r="A5350" s="77"/>
      <c r="B5350" s="85"/>
      <c r="C5350" s="78"/>
      <c r="D5350" s="76"/>
    </row>
    <row r="5351" spans="1:4" ht="21" customHeight="1" x14ac:dyDescent="0.2">
      <c r="A5351" s="77"/>
      <c r="B5351" s="85"/>
      <c r="C5351" s="78"/>
      <c r="D5351" s="76"/>
    </row>
    <row r="5352" spans="1:4" ht="21" customHeight="1" x14ac:dyDescent="0.2">
      <c r="A5352" s="77"/>
      <c r="B5352" s="85"/>
      <c r="C5352" s="78"/>
      <c r="D5352" s="76"/>
    </row>
    <row r="5353" spans="1:4" ht="21" customHeight="1" x14ac:dyDescent="0.2">
      <c r="A5353" s="77"/>
      <c r="B5353" s="85"/>
      <c r="C5353" s="78"/>
      <c r="D5353" s="76"/>
    </row>
    <row r="5354" spans="1:4" ht="21" customHeight="1" x14ac:dyDescent="0.2">
      <c r="A5354" s="77"/>
      <c r="B5354" s="85"/>
      <c r="C5354" s="78"/>
      <c r="D5354" s="76"/>
    </row>
    <row r="5355" spans="1:4" ht="21" customHeight="1" x14ac:dyDescent="0.2">
      <c r="A5355" s="77"/>
      <c r="B5355" s="85"/>
      <c r="C5355" s="78"/>
      <c r="D5355" s="76"/>
    </row>
    <row r="5356" spans="1:4" ht="21" customHeight="1" x14ac:dyDescent="0.2">
      <c r="A5356" s="77"/>
      <c r="B5356" s="85"/>
      <c r="C5356" s="78"/>
      <c r="D5356" s="76"/>
    </row>
    <row r="5357" spans="1:4" ht="21" customHeight="1" x14ac:dyDescent="0.2">
      <c r="A5357" s="77"/>
      <c r="B5357" s="85"/>
      <c r="C5357" s="78"/>
      <c r="D5357" s="76"/>
    </row>
    <row r="5358" spans="1:4" ht="21" customHeight="1" x14ac:dyDescent="0.2">
      <c r="A5358" s="77"/>
      <c r="B5358" s="85"/>
      <c r="C5358" s="78"/>
      <c r="D5358" s="76"/>
    </row>
    <row r="5359" spans="1:4" ht="21" customHeight="1" x14ac:dyDescent="0.2">
      <c r="A5359" s="77"/>
      <c r="B5359" s="85"/>
      <c r="C5359" s="78"/>
      <c r="D5359" s="76"/>
    </row>
    <row r="5360" spans="1:4" ht="21" customHeight="1" x14ac:dyDescent="0.2">
      <c r="A5360" s="77"/>
      <c r="B5360" s="85"/>
      <c r="C5360" s="78"/>
      <c r="D5360" s="76"/>
    </row>
    <row r="5361" spans="1:4" ht="21" customHeight="1" x14ac:dyDescent="0.2">
      <c r="A5361" s="77"/>
      <c r="B5361" s="85"/>
      <c r="C5361" s="78"/>
      <c r="D5361" s="76"/>
    </row>
    <row r="5362" spans="1:4" ht="21" customHeight="1" x14ac:dyDescent="0.2">
      <c r="A5362" s="77"/>
      <c r="B5362" s="85"/>
      <c r="C5362" s="78"/>
      <c r="D5362" s="76"/>
    </row>
    <row r="5363" spans="1:4" ht="21" customHeight="1" x14ac:dyDescent="0.2">
      <c r="A5363" s="77"/>
      <c r="B5363" s="85"/>
      <c r="C5363" s="78"/>
      <c r="D5363" s="76"/>
    </row>
    <row r="5364" spans="1:4" ht="21" customHeight="1" x14ac:dyDescent="0.2">
      <c r="A5364" s="77"/>
      <c r="B5364" s="85"/>
      <c r="C5364" s="78"/>
      <c r="D5364" s="76"/>
    </row>
    <row r="5365" spans="1:4" ht="21" customHeight="1" x14ac:dyDescent="0.2">
      <c r="A5365" s="77"/>
      <c r="B5365" s="85"/>
      <c r="C5365" s="78"/>
      <c r="D5365" s="76"/>
    </row>
    <row r="5366" spans="1:4" ht="21" customHeight="1" x14ac:dyDescent="0.2">
      <c r="A5366" s="77"/>
      <c r="B5366" s="85"/>
      <c r="C5366" s="78"/>
      <c r="D5366" s="76"/>
    </row>
    <row r="5367" spans="1:4" ht="21" customHeight="1" x14ac:dyDescent="0.2">
      <c r="A5367" s="77"/>
      <c r="B5367" s="85"/>
      <c r="C5367" s="78"/>
      <c r="D5367" s="76"/>
    </row>
    <row r="5368" spans="1:4" ht="21" customHeight="1" x14ac:dyDescent="0.2">
      <c r="A5368" s="77"/>
      <c r="B5368" s="85"/>
      <c r="C5368" s="78"/>
      <c r="D5368" s="76"/>
    </row>
    <row r="5369" spans="1:4" ht="21" customHeight="1" x14ac:dyDescent="0.2">
      <c r="A5369" s="77"/>
      <c r="B5369" s="85"/>
      <c r="C5369" s="78"/>
      <c r="D5369" s="76"/>
    </row>
    <row r="5370" spans="1:4" ht="21" customHeight="1" x14ac:dyDescent="0.2">
      <c r="A5370" s="77"/>
      <c r="B5370" s="85"/>
      <c r="C5370" s="78"/>
      <c r="D5370" s="76"/>
    </row>
    <row r="5371" spans="1:4" ht="21" customHeight="1" x14ac:dyDescent="0.2">
      <c r="A5371" s="77"/>
      <c r="B5371" s="85"/>
      <c r="C5371" s="78"/>
      <c r="D5371" s="76"/>
    </row>
    <row r="5372" spans="1:4" ht="21" customHeight="1" x14ac:dyDescent="0.2">
      <c r="A5372" s="77"/>
      <c r="B5372" s="85"/>
      <c r="C5372" s="78"/>
      <c r="D5372" s="76"/>
    </row>
    <row r="5373" spans="1:4" ht="21" customHeight="1" x14ac:dyDescent="0.2">
      <c r="A5373" s="77"/>
      <c r="B5373" s="85"/>
      <c r="C5373" s="78"/>
      <c r="D5373" s="76"/>
    </row>
    <row r="5374" spans="1:4" ht="21" customHeight="1" x14ac:dyDescent="0.2">
      <c r="A5374" s="77"/>
      <c r="B5374" s="85"/>
      <c r="C5374" s="78"/>
      <c r="D5374" s="76"/>
    </row>
    <row r="5375" spans="1:4" ht="21" customHeight="1" x14ac:dyDescent="0.2">
      <c r="A5375" s="77"/>
      <c r="B5375" s="85"/>
      <c r="C5375" s="78"/>
      <c r="D5375" s="76"/>
    </row>
    <row r="5376" spans="1:4" ht="21" customHeight="1" x14ac:dyDescent="0.2">
      <c r="A5376" s="77"/>
      <c r="B5376" s="85"/>
      <c r="C5376" s="78"/>
      <c r="D5376" s="76"/>
    </row>
    <row r="5377" spans="1:4" ht="21" customHeight="1" x14ac:dyDescent="0.2">
      <c r="A5377" s="77"/>
      <c r="B5377" s="85"/>
      <c r="C5377" s="78"/>
      <c r="D5377" s="76"/>
    </row>
    <row r="5378" spans="1:4" ht="21" customHeight="1" x14ac:dyDescent="0.2">
      <c r="A5378" s="77"/>
      <c r="B5378" s="85"/>
      <c r="C5378" s="78"/>
      <c r="D5378" s="76"/>
    </row>
    <row r="5379" spans="1:4" ht="21" customHeight="1" x14ac:dyDescent="0.2">
      <c r="A5379" s="77"/>
      <c r="B5379" s="85"/>
      <c r="C5379" s="78"/>
      <c r="D5379" s="76"/>
    </row>
    <row r="5380" spans="1:4" ht="21" customHeight="1" x14ac:dyDescent="0.2">
      <c r="A5380" s="77"/>
      <c r="B5380" s="85"/>
      <c r="C5380" s="78"/>
      <c r="D5380" s="76"/>
    </row>
    <row r="5381" spans="1:4" ht="21" customHeight="1" x14ac:dyDescent="0.2">
      <c r="A5381" s="77"/>
      <c r="B5381" s="85"/>
      <c r="C5381" s="78"/>
      <c r="D5381" s="76"/>
    </row>
    <row r="5382" spans="1:4" ht="21" customHeight="1" x14ac:dyDescent="0.2">
      <c r="A5382" s="77"/>
      <c r="B5382" s="85"/>
      <c r="C5382" s="78"/>
      <c r="D5382" s="76"/>
    </row>
    <row r="5383" spans="1:4" ht="21" customHeight="1" x14ac:dyDescent="0.2">
      <c r="A5383" s="77"/>
      <c r="B5383" s="85"/>
      <c r="C5383" s="78"/>
      <c r="D5383" s="76"/>
    </row>
    <row r="5384" spans="1:4" ht="21" customHeight="1" x14ac:dyDescent="0.2">
      <c r="A5384" s="77"/>
      <c r="B5384" s="85"/>
      <c r="C5384" s="78"/>
      <c r="D5384" s="76"/>
    </row>
    <row r="5385" spans="1:4" ht="21" customHeight="1" x14ac:dyDescent="0.2">
      <c r="A5385" s="77"/>
      <c r="B5385" s="85"/>
      <c r="C5385" s="78"/>
      <c r="D5385" s="76"/>
    </row>
    <row r="5386" spans="1:4" ht="21" customHeight="1" x14ac:dyDescent="0.2">
      <c r="A5386" s="77"/>
      <c r="B5386" s="85"/>
      <c r="C5386" s="78"/>
      <c r="D5386" s="76"/>
    </row>
    <row r="5387" spans="1:4" ht="21" customHeight="1" x14ac:dyDescent="0.2">
      <c r="A5387" s="77"/>
      <c r="B5387" s="85"/>
      <c r="C5387" s="78"/>
      <c r="D5387" s="76"/>
    </row>
    <row r="5388" spans="1:4" ht="21" customHeight="1" x14ac:dyDescent="0.2">
      <c r="A5388" s="77"/>
      <c r="B5388" s="85"/>
      <c r="C5388" s="78"/>
      <c r="D5388" s="76"/>
    </row>
    <row r="5389" spans="1:4" ht="21" customHeight="1" x14ac:dyDescent="0.2">
      <c r="A5389" s="77"/>
      <c r="B5389" s="85"/>
      <c r="C5389" s="78"/>
      <c r="D5389" s="76"/>
    </row>
    <row r="5390" spans="1:4" ht="21" customHeight="1" x14ac:dyDescent="0.2">
      <c r="A5390" s="77"/>
      <c r="B5390" s="85"/>
      <c r="C5390" s="78"/>
      <c r="D5390" s="76"/>
    </row>
    <row r="5391" spans="1:4" ht="21" customHeight="1" x14ac:dyDescent="0.2">
      <c r="A5391" s="77"/>
      <c r="B5391" s="85"/>
      <c r="C5391" s="78"/>
      <c r="D5391" s="76"/>
    </row>
    <row r="5392" spans="1:4" ht="21" customHeight="1" x14ac:dyDescent="0.2">
      <c r="A5392" s="77"/>
      <c r="B5392" s="85"/>
      <c r="C5392" s="78"/>
      <c r="D5392" s="76"/>
    </row>
    <row r="5393" spans="1:4" ht="21" customHeight="1" x14ac:dyDescent="0.2">
      <c r="A5393" s="77"/>
      <c r="B5393" s="85"/>
      <c r="C5393" s="78"/>
      <c r="D5393" s="76"/>
    </row>
    <row r="5394" spans="1:4" ht="21" customHeight="1" x14ac:dyDescent="0.2">
      <c r="A5394" s="77"/>
      <c r="B5394" s="85"/>
      <c r="C5394" s="78"/>
      <c r="D5394" s="76"/>
    </row>
    <row r="5395" spans="1:4" ht="21" customHeight="1" x14ac:dyDescent="0.2">
      <c r="A5395" s="77"/>
      <c r="B5395" s="85"/>
      <c r="C5395" s="78"/>
      <c r="D5395" s="76"/>
    </row>
    <row r="5396" spans="1:4" ht="21" customHeight="1" x14ac:dyDescent="0.2">
      <c r="A5396" s="77"/>
      <c r="B5396" s="85"/>
      <c r="C5396" s="78"/>
      <c r="D5396" s="76"/>
    </row>
    <row r="5397" spans="1:4" ht="21" customHeight="1" x14ac:dyDescent="0.2">
      <c r="A5397" s="77"/>
      <c r="B5397" s="85"/>
      <c r="C5397" s="78"/>
      <c r="D5397" s="76"/>
    </row>
    <row r="5398" spans="1:4" ht="21" customHeight="1" x14ac:dyDescent="0.2">
      <c r="A5398" s="77"/>
      <c r="B5398" s="85"/>
      <c r="C5398" s="78"/>
      <c r="D5398" s="76"/>
    </row>
    <row r="5399" spans="1:4" ht="21" customHeight="1" x14ac:dyDescent="0.2">
      <c r="A5399" s="77"/>
      <c r="B5399" s="85"/>
      <c r="C5399" s="78"/>
      <c r="D5399" s="76"/>
    </row>
    <row r="5400" spans="1:4" ht="21" customHeight="1" x14ac:dyDescent="0.2">
      <c r="A5400" s="77"/>
      <c r="B5400" s="85"/>
      <c r="C5400" s="78"/>
      <c r="D5400" s="76"/>
    </row>
    <row r="5401" spans="1:4" ht="21" customHeight="1" x14ac:dyDescent="0.2">
      <c r="A5401" s="77"/>
      <c r="B5401" s="85"/>
      <c r="C5401" s="78"/>
      <c r="D5401" s="76"/>
    </row>
    <row r="5402" spans="1:4" ht="21" customHeight="1" x14ac:dyDescent="0.2">
      <c r="A5402" s="77"/>
      <c r="B5402" s="85"/>
      <c r="C5402" s="78"/>
      <c r="D5402" s="76"/>
    </row>
    <row r="5403" spans="1:4" ht="21" customHeight="1" x14ac:dyDescent="0.2">
      <c r="A5403" s="77"/>
      <c r="B5403" s="85"/>
      <c r="C5403" s="78"/>
      <c r="D5403" s="76"/>
    </row>
    <row r="5404" spans="1:4" ht="21" customHeight="1" x14ac:dyDescent="0.2">
      <c r="A5404" s="77"/>
      <c r="B5404" s="85"/>
      <c r="C5404" s="78"/>
      <c r="D5404" s="76"/>
    </row>
    <row r="5405" spans="1:4" ht="21" customHeight="1" x14ac:dyDescent="0.2">
      <c r="A5405" s="77"/>
      <c r="B5405" s="85"/>
      <c r="C5405" s="78"/>
      <c r="D5405" s="76"/>
    </row>
    <row r="5406" spans="1:4" ht="21" customHeight="1" x14ac:dyDescent="0.2">
      <c r="A5406" s="77"/>
      <c r="B5406" s="85"/>
      <c r="C5406" s="78"/>
      <c r="D5406" s="76"/>
    </row>
    <row r="5407" spans="1:4" ht="21" customHeight="1" x14ac:dyDescent="0.2">
      <c r="A5407" s="77"/>
      <c r="B5407" s="85"/>
      <c r="C5407" s="78"/>
      <c r="D5407" s="76"/>
    </row>
    <row r="5408" spans="1:4" ht="21" customHeight="1" x14ac:dyDescent="0.2">
      <c r="A5408" s="77"/>
      <c r="B5408" s="85"/>
      <c r="C5408" s="78"/>
      <c r="D5408" s="76"/>
    </row>
    <row r="5409" spans="1:4" ht="21" customHeight="1" x14ac:dyDescent="0.2">
      <c r="A5409" s="77"/>
      <c r="B5409" s="85"/>
      <c r="C5409" s="78"/>
      <c r="D5409" s="76"/>
    </row>
    <row r="5410" spans="1:4" ht="21" customHeight="1" x14ac:dyDescent="0.2">
      <c r="A5410" s="77"/>
      <c r="B5410" s="85"/>
      <c r="C5410" s="78"/>
      <c r="D5410" s="76"/>
    </row>
    <row r="5411" spans="1:4" ht="21" customHeight="1" x14ac:dyDescent="0.2">
      <c r="A5411" s="77"/>
      <c r="B5411" s="85"/>
      <c r="C5411" s="78"/>
      <c r="D5411" s="76"/>
    </row>
    <row r="5412" spans="1:4" ht="21" customHeight="1" x14ac:dyDescent="0.2">
      <c r="A5412" s="77"/>
      <c r="B5412" s="85"/>
      <c r="C5412" s="78"/>
      <c r="D5412" s="76"/>
    </row>
    <row r="5413" spans="1:4" ht="21" customHeight="1" x14ac:dyDescent="0.2">
      <c r="A5413" s="77"/>
      <c r="B5413" s="85"/>
      <c r="C5413" s="78"/>
      <c r="D5413" s="76"/>
    </row>
    <row r="5414" spans="1:4" ht="21" customHeight="1" x14ac:dyDescent="0.2">
      <c r="A5414" s="77"/>
      <c r="B5414" s="85"/>
      <c r="C5414" s="78"/>
      <c r="D5414" s="76"/>
    </row>
    <row r="5415" spans="1:4" ht="21" customHeight="1" x14ac:dyDescent="0.2">
      <c r="A5415" s="77"/>
      <c r="B5415" s="85"/>
      <c r="C5415" s="78"/>
      <c r="D5415" s="76"/>
    </row>
    <row r="5416" spans="1:4" ht="21" customHeight="1" x14ac:dyDescent="0.2">
      <c r="A5416" s="77"/>
      <c r="B5416" s="85"/>
      <c r="C5416" s="78"/>
      <c r="D5416" s="76"/>
    </row>
    <row r="5417" spans="1:4" ht="21" customHeight="1" x14ac:dyDescent="0.2">
      <c r="A5417" s="77"/>
      <c r="B5417" s="85"/>
      <c r="C5417" s="78"/>
      <c r="D5417" s="76"/>
    </row>
    <row r="5418" spans="1:4" ht="21" customHeight="1" x14ac:dyDescent="0.2">
      <c r="A5418" s="77"/>
      <c r="B5418" s="85"/>
      <c r="C5418" s="78"/>
      <c r="D5418" s="76"/>
    </row>
    <row r="5419" spans="1:4" ht="21" customHeight="1" x14ac:dyDescent="0.2">
      <c r="A5419" s="77"/>
      <c r="B5419" s="85"/>
      <c r="C5419" s="78"/>
      <c r="D5419" s="76"/>
    </row>
    <row r="5420" spans="1:4" ht="21" customHeight="1" x14ac:dyDescent="0.2">
      <c r="A5420" s="77"/>
      <c r="B5420" s="85"/>
      <c r="C5420" s="78"/>
      <c r="D5420" s="76"/>
    </row>
    <row r="5421" spans="1:4" ht="21" customHeight="1" x14ac:dyDescent="0.2">
      <c r="A5421" s="77"/>
      <c r="B5421" s="85"/>
      <c r="C5421" s="78"/>
      <c r="D5421" s="76"/>
    </row>
    <row r="5422" spans="1:4" ht="21" customHeight="1" x14ac:dyDescent="0.2">
      <c r="A5422" s="77"/>
      <c r="B5422" s="85"/>
      <c r="C5422" s="78"/>
      <c r="D5422" s="76"/>
    </row>
    <row r="5423" spans="1:4" ht="21" customHeight="1" x14ac:dyDescent="0.2">
      <c r="A5423" s="77"/>
      <c r="B5423" s="85"/>
      <c r="C5423" s="78"/>
      <c r="D5423" s="76"/>
    </row>
    <row r="5424" spans="1:4" ht="21" customHeight="1" x14ac:dyDescent="0.2">
      <c r="A5424" s="77"/>
      <c r="B5424" s="85"/>
      <c r="C5424" s="78"/>
      <c r="D5424" s="76"/>
    </row>
    <row r="5425" spans="1:4" ht="21" customHeight="1" x14ac:dyDescent="0.2">
      <c r="A5425" s="77"/>
      <c r="B5425" s="85"/>
      <c r="C5425" s="78"/>
      <c r="D5425" s="76"/>
    </row>
    <row r="5426" spans="1:4" ht="21" customHeight="1" x14ac:dyDescent="0.2">
      <c r="A5426" s="77"/>
      <c r="B5426" s="85"/>
      <c r="C5426" s="78"/>
      <c r="D5426" s="76"/>
    </row>
    <row r="5427" spans="1:4" ht="21" customHeight="1" x14ac:dyDescent="0.2">
      <c r="A5427" s="77"/>
      <c r="B5427" s="85"/>
      <c r="C5427" s="78"/>
      <c r="D5427" s="76"/>
    </row>
    <row r="5428" spans="1:4" ht="21" customHeight="1" x14ac:dyDescent="0.2">
      <c r="A5428" s="77"/>
      <c r="B5428" s="85"/>
      <c r="C5428" s="78"/>
      <c r="D5428" s="76"/>
    </row>
    <row r="5429" spans="1:4" ht="21" customHeight="1" x14ac:dyDescent="0.2">
      <c r="A5429" s="77"/>
      <c r="B5429" s="85"/>
      <c r="C5429" s="78"/>
      <c r="D5429" s="76"/>
    </row>
    <row r="5430" spans="1:4" ht="21" customHeight="1" x14ac:dyDescent="0.2">
      <c r="A5430" s="77"/>
      <c r="B5430" s="85"/>
      <c r="C5430" s="78"/>
      <c r="D5430" s="76"/>
    </row>
    <row r="5431" spans="1:4" ht="21" customHeight="1" x14ac:dyDescent="0.2">
      <c r="A5431" s="77"/>
      <c r="B5431" s="85"/>
      <c r="C5431" s="78"/>
      <c r="D5431" s="76"/>
    </row>
    <row r="5432" spans="1:4" ht="21" customHeight="1" x14ac:dyDescent="0.2">
      <c r="A5432" s="77"/>
      <c r="B5432" s="85"/>
      <c r="C5432" s="78"/>
      <c r="D5432" s="76"/>
    </row>
    <row r="5433" spans="1:4" ht="21" customHeight="1" x14ac:dyDescent="0.2">
      <c r="A5433" s="77"/>
      <c r="B5433" s="85"/>
      <c r="C5433" s="78"/>
      <c r="D5433" s="76"/>
    </row>
    <row r="5434" spans="1:4" ht="21" customHeight="1" x14ac:dyDescent="0.2">
      <c r="A5434" s="77"/>
      <c r="B5434" s="85"/>
      <c r="C5434" s="78"/>
      <c r="D5434" s="76"/>
    </row>
    <row r="5435" spans="1:4" ht="21" customHeight="1" x14ac:dyDescent="0.2">
      <c r="A5435" s="77"/>
      <c r="B5435" s="85"/>
      <c r="C5435" s="78"/>
      <c r="D5435" s="76"/>
    </row>
    <row r="5436" spans="1:4" ht="21" customHeight="1" x14ac:dyDescent="0.2">
      <c r="A5436" s="77"/>
      <c r="B5436" s="85"/>
      <c r="C5436" s="78"/>
      <c r="D5436" s="76"/>
    </row>
    <row r="5437" spans="1:4" ht="21" customHeight="1" x14ac:dyDescent="0.2">
      <c r="A5437" s="77"/>
      <c r="B5437" s="85"/>
      <c r="C5437" s="78"/>
      <c r="D5437" s="76"/>
    </row>
    <row r="5438" spans="1:4" ht="21" customHeight="1" x14ac:dyDescent="0.2">
      <c r="A5438" s="77"/>
      <c r="B5438" s="85"/>
      <c r="C5438" s="78"/>
      <c r="D5438" s="76"/>
    </row>
    <row r="5439" spans="1:4" ht="21" customHeight="1" x14ac:dyDescent="0.2">
      <c r="A5439" s="77"/>
      <c r="B5439" s="85"/>
      <c r="C5439" s="78"/>
      <c r="D5439" s="76"/>
    </row>
    <row r="5440" spans="1:4" ht="21" customHeight="1" x14ac:dyDescent="0.2">
      <c r="A5440" s="77"/>
      <c r="B5440" s="85"/>
      <c r="C5440" s="78"/>
      <c r="D5440" s="76"/>
    </row>
    <row r="5441" spans="1:4" ht="21" customHeight="1" x14ac:dyDescent="0.2">
      <c r="A5441" s="77"/>
      <c r="B5441" s="85"/>
      <c r="C5441" s="78"/>
      <c r="D5441" s="76"/>
    </row>
    <row r="5442" spans="1:4" ht="21" customHeight="1" x14ac:dyDescent="0.2">
      <c r="A5442" s="77"/>
      <c r="B5442" s="85"/>
      <c r="C5442" s="78"/>
      <c r="D5442" s="76"/>
    </row>
    <row r="5443" spans="1:4" ht="21" customHeight="1" x14ac:dyDescent="0.2">
      <c r="A5443" s="77"/>
      <c r="B5443" s="85"/>
      <c r="C5443" s="78"/>
      <c r="D5443" s="76"/>
    </row>
    <row r="5444" spans="1:4" ht="21" customHeight="1" x14ac:dyDescent="0.2">
      <c r="A5444" s="77"/>
      <c r="B5444" s="85"/>
      <c r="C5444" s="78"/>
      <c r="D5444" s="76"/>
    </row>
    <row r="5445" spans="1:4" ht="21" customHeight="1" x14ac:dyDescent="0.2">
      <c r="A5445" s="77"/>
      <c r="B5445" s="85"/>
      <c r="C5445" s="78"/>
      <c r="D5445" s="76"/>
    </row>
    <row r="5446" spans="1:4" ht="21" customHeight="1" x14ac:dyDescent="0.2">
      <c r="A5446" s="77"/>
      <c r="B5446" s="85"/>
      <c r="C5446" s="78"/>
      <c r="D5446" s="76"/>
    </row>
    <row r="5447" spans="1:4" ht="21" customHeight="1" x14ac:dyDescent="0.2">
      <c r="A5447" s="77"/>
      <c r="B5447" s="85"/>
      <c r="C5447" s="78"/>
      <c r="D5447" s="76"/>
    </row>
    <row r="5448" spans="1:4" ht="21" customHeight="1" x14ac:dyDescent="0.2">
      <c r="A5448" s="77"/>
      <c r="B5448" s="85"/>
      <c r="C5448" s="78"/>
      <c r="D5448" s="76"/>
    </row>
    <row r="5449" spans="1:4" ht="21" customHeight="1" x14ac:dyDescent="0.2">
      <c r="A5449" s="77"/>
      <c r="B5449" s="85"/>
      <c r="C5449" s="78"/>
      <c r="D5449" s="76"/>
    </row>
    <row r="5450" spans="1:4" ht="21" customHeight="1" x14ac:dyDescent="0.2">
      <c r="A5450" s="77"/>
      <c r="B5450" s="85"/>
      <c r="C5450" s="78"/>
      <c r="D5450" s="76"/>
    </row>
    <row r="5451" spans="1:4" ht="21" customHeight="1" x14ac:dyDescent="0.2">
      <c r="A5451" s="77"/>
      <c r="B5451" s="85"/>
      <c r="C5451" s="78"/>
      <c r="D5451" s="76"/>
    </row>
    <row r="5452" spans="1:4" ht="21" customHeight="1" x14ac:dyDescent="0.2">
      <c r="A5452" s="77"/>
      <c r="B5452" s="85"/>
      <c r="C5452" s="78"/>
      <c r="D5452" s="76"/>
    </row>
    <row r="5453" spans="1:4" ht="21" customHeight="1" x14ac:dyDescent="0.2">
      <c r="A5453" s="77"/>
      <c r="B5453" s="85"/>
      <c r="C5453" s="78"/>
      <c r="D5453" s="76"/>
    </row>
    <row r="5454" spans="1:4" ht="21" customHeight="1" x14ac:dyDescent="0.2">
      <c r="A5454" s="77"/>
      <c r="B5454" s="85"/>
      <c r="C5454" s="78"/>
      <c r="D5454" s="76"/>
    </row>
    <row r="5455" spans="1:4" ht="21" customHeight="1" x14ac:dyDescent="0.2">
      <c r="A5455" s="77"/>
      <c r="B5455" s="85"/>
      <c r="C5455" s="78"/>
      <c r="D5455" s="76"/>
    </row>
    <row r="5456" spans="1:4" ht="21" customHeight="1" x14ac:dyDescent="0.2">
      <c r="A5456" s="77"/>
      <c r="B5456" s="85"/>
      <c r="C5456" s="78"/>
      <c r="D5456" s="76"/>
    </row>
    <row r="5457" spans="1:4" ht="21" customHeight="1" x14ac:dyDescent="0.2">
      <c r="A5457" s="77"/>
      <c r="B5457" s="85"/>
      <c r="C5457" s="78"/>
      <c r="D5457" s="76"/>
    </row>
    <row r="5458" spans="1:4" ht="21" customHeight="1" x14ac:dyDescent="0.2">
      <c r="A5458" s="77"/>
      <c r="B5458" s="85"/>
      <c r="C5458" s="78"/>
      <c r="D5458" s="76"/>
    </row>
    <row r="5459" spans="1:4" ht="21" customHeight="1" x14ac:dyDescent="0.2">
      <c r="A5459" s="77"/>
      <c r="B5459" s="85"/>
      <c r="C5459" s="78"/>
      <c r="D5459" s="76"/>
    </row>
    <row r="5460" spans="1:4" ht="21" customHeight="1" x14ac:dyDescent="0.2">
      <c r="A5460" s="77"/>
      <c r="B5460" s="85"/>
      <c r="C5460" s="78"/>
      <c r="D5460" s="76"/>
    </row>
    <row r="5461" spans="1:4" ht="21" customHeight="1" x14ac:dyDescent="0.2">
      <c r="A5461" s="77"/>
      <c r="B5461" s="85"/>
      <c r="C5461" s="78"/>
      <c r="D5461" s="76"/>
    </row>
    <row r="5462" spans="1:4" ht="21" customHeight="1" x14ac:dyDescent="0.2">
      <c r="A5462" s="77"/>
      <c r="B5462" s="85"/>
      <c r="C5462" s="78"/>
      <c r="D5462" s="76"/>
    </row>
    <row r="5463" spans="1:4" ht="21" customHeight="1" x14ac:dyDescent="0.2">
      <c r="A5463" s="77"/>
      <c r="B5463" s="85"/>
      <c r="C5463" s="78"/>
      <c r="D5463" s="76"/>
    </row>
    <row r="5464" spans="1:4" ht="21" customHeight="1" x14ac:dyDescent="0.2">
      <c r="A5464" s="77"/>
      <c r="B5464" s="85"/>
      <c r="C5464" s="78"/>
      <c r="D5464" s="76"/>
    </row>
    <row r="5465" spans="1:4" ht="21" customHeight="1" x14ac:dyDescent="0.2">
      <c r="A5465" s="77"/>
      <c r="B5465" s="85"/>
      <c r="C5465" s="78"/>
      <c r="D5465" s="76"/>
    </row>
    <row r="5466" spans="1:4" ht="21" customHeight="1" x14ac:dyDescent="0.2">
      <c r="A5466" s="77"/>
      <c r="B5466" s="85"/>
      <c r="C5466" s="78"/>
      <c r="D5466" s="76"/>
    </row>
    <row r="5467" spans="1:4" ht="21" customHeight="1" x14ac:dyDescent="0.2">
      <c r="A5467" s="77"/>
      <c r="B5467" s="85"/>
      <c r="C5467" s="78"/>
      <c r="D5467" s="76"/>
    </row>
    <row r="5468" spans="1:4" ht="21" customHeight="1" x14ac:dyDescent="0.2">
      <c r="A5468" s="77"/>
      <c r="B5468" s="85"/>
      <c r="C5468" s="78"/>
      <c r="D5468" s="76"/>
    </row>
    <row r="5469" spans="1:4" ht="21" customHeight="1" x14ac:dyDescent="0.2">
      <c r="A5469" s="77"/>
      <c r="B5469" s="85"/>
      <c r="C5469" s="78"/>
      <c r="D5469" s="76"/>
    </row>
    <row r="5470" spans="1:4" ht="21" customHeight="1" x14ac:dyDescent="0.2">
      <c r="A5470" s="77"/>
      <c r="B5470" s="85"/>
      <c r="C5470" s="78"/>
      <c r="D5470" s="76"/>
    </row>
    <row r="5471" spans="1:4" ht="21" customHeight="1" x14ac:dyDescent="0.2">
      <c r="A5471" s="77"/>
      <c r="B5471" s="85"/>
      <c r="C5471" s="78"/>
      <c r="D5471" s="76"/>
    </row>
    <row r="5472" spans="1:4" ht="21" customHeight="1" x14ac:dyDescent="0.2">
      <c r="A5472" s="77"/>
      <c r="B5472" s="85"/>
      <c r="C5472" s="78"/>
      <c r="D5472" s="76"/>
    </row>
    <row r="5473" spans="1:4" ht="21" customHeight="1" x14ac:dyDescent="0.2">
      <c r="A5473" s="77"/>
      <c r="B5473" s="85"/>
      <c r="C5473" s="78"/>
      <c r="D5473" s="76"/>
    </row>
    <row r="5474" spans="1:4" ht="21" customHeight="1" x14ac:dyDescent="0.2">
      <c r="A5474" s="77"/>
      <c r="B5474" s="85"/>
      <c r="C5474" s="78"/>
      <c r="D5474" s="76"/>
    </row>
    <row r="5475" spans="1:4" ht="21" customHeight="1" x14ac:dyDescent="0.2">
      <c r="A5475" s="77"/>
      <c r="B5475" s="85"/>
      <c r="C5475" s="78"/>
      <c r="D5475" s="76"/>
    </row>
    <row r="5476" spans="1:4" ht="21" customHeight="1" x14ac:dyDescent="0.2">
      <c r="A5476" s="77"/>
      <c r="B5476" s="85"/>
      <c r="C5476" s="78"/>
      <c r="D5476" s="76"/>
    </row>
    <row r="5477" spans="1:4" ht="21" customHeight="1" x14ac:dyDescent="0.2">
      <c r="A5477" s="77"/>
      <c r="B5477" s="85"/>
      <c r="C5477" s="78"/>
      <c r="D5477" s="76"/>
    </row>
    <row r="5478" spans="1:4" ht="21" customHeight="1" x14ac:dyDescent="0.2">
      <c r="A5478" s="77"/>
      <c r="B5478" s="85"/>
      <c r="C5478" s="78"/>
      <c r="D5478" s="76"/>
    </row>
    <row r="5479" spans="1:4" ht="21" customHeight="1" x14ac:dyDescent="0.2">
      <c r="A5479" s="77"/>
      <c r="B5479" s="85"/>
      <c r="C5479" s="78"/>
      <c r="D5479" s="76"/>
    </row>
    <row r="5480" spans="1:4" ht="21" customHeight="1" x14ac:dyDescent="0.2">
      <c r="A5480" s="77"/>
      <c r="B5480" s="85"/>
      <c r="C5480" s="78"/>
      <c r="D5480" s="76"/>
    </row>
    <row r="5481" spans="1:4" ht="21" customHeight="1" x14ac:dyDescent="0.2">
      <c r="A5481" s="77"/>
      <c r="B5481" s="85"/>
      <c r="C5481" s="78"/>
      <c r="D5481" s="76"/>
    </row>
    <row r="5482" spans="1:4" ht="21" customHeight="1" x14ac:dyDescent="0.2">
      <c r="A5482" s="77"/>
      <c r="B5482" s="85"/>
      <c r="C5482" s="78"/>
      <c r="D5482" s="76"/>
    </row>
    <row r="5483" spans="1:4" ht="21" customHeight="1" x14ac:dyDescent="0.2">
      <c r="A5483" s="77"/>
      <c r="B5483" s="85"/>
      <c r="C5483" s="78"/>
      <c r="D5483" s="76"/>
    </row>
    <row r="5484" spans="1:4" ht="21" customHeight="1" x14ac:dyDescent="0.2">
      <c r="A5484" s="77"/>
      <c r="B5484" s="85"/>
      <c r="C5484" s="78"/>
      <c r="D5484" s="76"/>
    </row>
    <row r="5485" spans="1:4" ht="21" customHeight="1" x14ac:dyDescent="0.2">
      <c r="A5485" s="77"/>
      <c r="B5485" s="85"/>
      <c r="C5485" s="78"/>
      <c r="D5485" s="76"/>
    </row>
    <row r="5486" spans="1:4" ht="21" customHeight="1" x14ac:dyDescent="0.2">
      <c r="A5486" s="77"/>
      <c r="B5486" s="85"/>
      <c r="C5486" s="78"/>
      <c r="D5486" s="76"/>
    </row>
    <row r="5487" spans="1:4" ht="21" customHeight="1" x14ac:dyDescent="0.2">
      <c r="A5487" s="77"/>
      <c r="B5487" s="85"/>
      <c r="C5487" s="78"/>
      <c r="D5487" s="76"/>
    </row>
    <row r="5488" spans="1:4" ht="21" customHeight="1" x14ac:dyDescent="0.2">
      <c r="A5488" s="77"/>
      <c r="B5488" s="85"/>
      <c r="C5488" s="78"/>
      <c r="D5488" s="76"/>
    </row>
    <row r="5489" spans="1:4" ht="21" customHeight="1" x14ac:dyDescent="0.2">
      <c r="A5489" s="77"/>
      <c r="B5489" s="85"/>
      <c r="C5489" s="78"/>
      <c r="D5489" s="76"/>
    </row>
    <row r="5490" spans="1:4" ht="21" customHeight="1" x14ac:dyDescent="0.2">
      <c r="A5490" s="77"/>
      <c r="B5490" s="85"/>
      <c r="C5490" s="78"/>
      <c r="D5490" s="76"/>
    </row>
    <row r="5491" spans="1:4" ht="21" customHeight="1" x14ac:dyDescent="0.2">
      <c r="A5491" s="77"/>
      <c r="B5491" s="85"/>
      <c r="C5491" s="78"/>
      <c r="D5491" s="76"/>
    </row>
    <row r="5492" spans="1:4" ht="21" customHeight="1" x14ac:dyDescent="0.2">
      <c r="A5492" s="77"/>
      <c r="B5492" s="85"/>
      <c r="C5492" s="78"/>
      <c r="D5492" s="76"/>
    </row>
    <row r="5493" spans="1:4" ht="21" customHeight="1" x14ac:dyDescent="0.2">
      <c r="A5493" s="77"/>
      <c r="B5493" s="85"/>
      <c r="C5493" s="78"/>
      <c r="D5493" s="76"/>
    </row>
    <row r="5494" spans="1:4" ht="21" customHeight="1" x14ac:dyDescent="0.2">
      <c r="A5494" s="77"/>
      <c r="B5494" s="85"/>
      <c r="C5494" s="78"/>
      <c r="D5494" s="76"/>
    </row>
    <row r="5495" spans="1:4" ht="21" customHeight="1" x14ac:dyDescent="0.2">
      <c r="A5495" s="77"/>
      <c r="B5495" s="85"/>
      <c r="C5495" s="78"/>
      <c r="D5495" s="76"/>
    </row>
    <row r="5496" spans="1:4" ht="21" customHeight="1" x14ac:dyDescent="0.2">
      <c r="A5496" s="77"/>
      <c r="B5496" s="85"/>
      <c r="C5496" s="78"/>
      <c r="D5496" s="76"/>
    </row>
    <row r="5497" spans="1:4" ht="21" customHeight="1" x14ac:dyDescent="0.2">
      <c r="A5497" s="77"/>
      <c r="B5497" s="85"/>
      <c r="C5497" s="78"/>
      <c r="D5497" s="76"/>
    </row>
    <row r="5498" spans="1:4" ht="21" customHeight="1" x14ac:dyDescent="0.2">
      <c r="A5498" s="77"/>
      <c r="B5498" s="85"/>
      <c r="C5498" s="78"/>
      <c r="D5498" s="76"/>
    </row>
    <row r="5499" spans="1:4" ht="21" customHeight="1" x14ac:dyDescent="0.2">
      <c r="A5499" s="77"/>
      <c r="B5499" s="85"/>
      <c r="C5499" s="78"/>
      <c r="D5499" s="76"/>
    </row>
    <row r="5500" spans="1:4" ht="21" customHeight="1" x14ac:dyDescent="0.2">
      <c r="A5500" s="77"/>
      <c r="B5500" s="85"/>
      <c r="C5500" s="78"/>
      <c r="D5500" s="76"/>
    </row>
    <row r="5501" spans="1:4" ht="21" customHeight="1" x14ac:dyDescent="0.2">
      <c r="A5501" s="77"/>
      <c r="B5501" s="85"/>
      <c r="C5501" s="78"/>
      <c r="D5501" s="76"/>
    </row>
    <row r="5502" spans="1:4" ht="21" customHeight="1" x14ac:dyDescent="0.2">
      <c r="A5502" s="77"/>
      <c r="B5502" s="85"/>
      <c r="C5502" s="78"/>
      <c r="D5502" s="76"/>
    </row>
    <row r="5503" spans="1:4" ht="21" customHeight="1" x14ac:dyDescent="0.2">
      <c r="A5503" s="77"/>
      <c r="B5503" s="85"/>
      <c r="C5503" s="78"/>
      <c r="D5503" s="76"/>
    </row>
    <row r="5504" spans="1:4" ht="21" customHeight="1" x14ac:dyDescent="0.2">
      <c r="A5504" s="77"/>
      <c r="B5504" s="85"/>
      <c r="C5504" s="78"/>
      <c r="D5504" s="76"/>
    </row>
    <row r="5505" spans="1:4" ht="21" customHeight="1" x14ac:dyDescent="0.2">
      <c r="A5505" s="77"/>
      <c r="B5505" s="85"/>
      <c r="C5505" s="78"/>
      <c r="D5505" s="76"/>
    </row>
    <row r="5506" spans="1:4" ht="21" customHeight="1" x14ac:dyDescent="0.2">
      <c r="A5506" s="77"/>
      <c r="B5506" s="85"/>
      <c r="C5506" s="78"/>
      <c r="D5506" s="76"/>
    </row>
    <row r="5507" spans="1:4" ht="21" customHeight="1" x14ac:dyDescent="0.2">
      <c r="A5507" s="77"/>
      <c r="B5507" s="85"/>
      <c r="C5507" s="78"/>
      <c r="D5507" s="76"/>
    </row>
    <row r="5508" spans="1:4" ht="21" customHeight="1" x14ac:dyDescent="0.2">
      <c r="A5508" s="77"/>
      <c r="B5508" s="85"/>
      <c r="C5508" s="78"/>
      <c r="D5508" s="76"/>
    </row>
    <row r="5509" spans="1:4" ht="21" customHeight="1" x14ac:dyDescent="0.2">
      <c r="A5509" s="77"/>
      <c r="B5509" s="85"/>
      <c r="C5509" s="78"/>
      <c r="D5509" s="76"/>
    </row>
    <row r="5510" spans="1:4" ht="21" customHeight="1" x14ac:dyDescent="0.2">
      <c r="A5510" s="77"/>
      <c r="B5510" s="85"/>
      <c r="C5510" s="78"/>
      <c r="D5510" s="76"/>
    </row>
    <row r="5511" spans="1:4" ht="21" customHeight="1" x14ac:dyDescent="0.2">
      <c r="A5511" s="77"/>
      <c r="B5511" s="85"/>
      <c r="C5511" s="78"/>
      <c r="D5511" s="76"/>
    </row>
    <row r="5512" spans="1:4" ht="21" customHeight="1" x14ac:dyDescent="0.2">
      <c r="A5512" s="77"/>
      <c r="B5512" s="85"/>
      <c r="C5512" s="78"/>
      <c r="D5512" s="76"/>
    </row>
    <row r="5513" spans="1:4" ht="21" customHeight="1" x14ac:dyDescent="0.2">
      <c r="A5513" s="77"/>
      <c r="B5513" s="85"/>
      <c r="C5513" s="78"/>
      <c r="D5513" s="76"/>
    </row>
    <row r="5514" spans="1:4" ht="21" customHeight="1" x14ac:dyDescent="0.2">
      <c r="A5514" s="77"/>
      <c r="B5514" s="85"/>
      <c r="C5514" s="78"/>
      <c r="D5514" s="76"/>
    </row>
    <row r="5515" spans="1:4" ht="21" customHeight="1" x14ac:dyDescent="0.2">
      <c r="A5515" s="77"/>
      <c r="B5515" s="85"/>
      <c r="C5515" s="78"/>
      <c r="D5515" s="76"/>
    </row>
    <row r="5516" spans="1:4" ht="21" customHeight="1" x14ac:dyDescent="0.2">
      <c r="A5516" s="77"/>
      <c r="B5516" s="85"/>
      <c r="C5516" s="78"/>
      <c r="D5516" s="76"/>
    </row>
    <row r="5517" spans="1:4" ht="21" customHeight="1" x14ac:dyDescent="0.2">
      <c r="A5517" s="77"/>
      <c r="B5517" s="85"/>
      <c r="C5517" s="78"/>
      <c r="D5517" s="76"/>
    </row>
    <row r="5518" spans="1:4" ht="21" customHeight="1" x14ac:dyDescent="0.2">
      <c r="A5518" s="77"/>
      <c r="B5518" s="85"/>
      <c r="C5518" s="78"/>
      <c r="D5518" s="76"/>
    </row>
    <row r="5519" spans="1:4" ht="21" customHeight="1" x14ac:dyDescent="0.2">
      <c r="A5519" s="77"/>
      <c r="B5519" s="85"/>
      <c r="C5519" s="78"/>
      <c r="D5519" s="76"/>
    </row>
    <row r="5520" spans="1:4" ht="21" customHeight="1" x14ac:dyDescent="0.2">
      <c r="A5520" s="77"/>
      <c r="B5520" s="85"/>
      <c r="C5520" s="78"/>
      <c r="D5520" s="76"/>
    </row>
    <row r="5521" spans="1:4" ht="21" customHeight="1" x14ac:dyDescent="0.2">
      <c r="A5521" s="77"/>
      <c r="B5521" s="85"/>
      <c r="C5521" s="78"/>
      <c r="D5521" s="76"/>
    </row>
    <row r="5522" spans="1:4" ht="21" customHeight="1" x14ac:dyDescent="0.2">
      <c r="A5522" s="77"/>
      <c r="B5522" s="85"/>
      <c r="C5522" s="78"/>
      <c r="D5522" s="76"/>
    </row>
    <row r="5523" spans="1:4" ht="21" customHeight="1" x14ac:dyDescent="0.2">
      <c r="A5523" s="77"/>
      <c r="B5523" s="85"/>
      <c r="C5523" s="78"/>
      <c r="D5523" s="76"/>
    </row>
    <row r="5524" spans="1:4" ht="21" customHeight="1" x14ac:dyDescent="0.2">
      <c r="A5524" s="77"/>
      <c r="B5524" s="85"/>
      <c r="C5524" s="78"/>
      <c r="D5524" s="76"/>
    </row>
    <row r="5525" spans="1:4" ht="21" customHeight="1" x14ac:dyDescent="0.2">
      <c r="A5525" s="77"/>
      <c r="B5525" s="85"/>
      <c r="C5525" s="78"/>
      <c r="D5525" s="76"/>
    </row>
    <row r="5526" spans="1:4" ht="21" customHeight="1" x14ac:dyDescent="0.2">
      <c r="A5526" s="77"/>
      <c r="B5526" s="85"/>
      <c r="C5526" s="78"/>
      <c r="D5526" s="76"/>
    </row>
    <row r="5527" spans="1:4" ht="21" customHeight="1" x14ac:dyDescent="0.2">
      <c r="A5527" s="77"/>
      <c r="B5527" s="85"/>
      <c r="C5527" s="78"/>
      <c r="D5527" s="76"/>
    </row>
    <row r="5528" spans="1:4" ht="21" customHeight="1" x14ac:dyDescent="0.2">
      <c r="A5528" s="77"/>
      <c r="B5528" s="85"/>
      <c r="C5528" s="78"/>
      <c r="D5528" s="76"/>
    </row>
    <row r="5529" spans="1:4" ht="21" customHeight="1" x14ac:dyDescent="0.2">
      <c r="A5529" s="77"/>
      <c r="B5529" s="85"/>
      <c r="C5529" s="78"/>
      <c r="D5529" s="76"/>
    </row>
    <row r="5530" spans="1:4" ht="21" customHeight="1" x14ac:dyDescent="0.2">
      <c r="A5530" s="77"/>
      <c r="B5530" s="85"/>
      <c r="C5530" s="78"/>
      <c r="D5530" s="76"/>
    </row>
    <row r="5531" spans="1:4" ht="21" customHeight="1" x14ac:dyDescent="0.2">
      <c r="A5531" s="77"/>
      <c r="B5531" s="85"/>
      <c r="C5531" s="78"/>
      <c r="D5531" s="76"/>
    </row>
    <row r="5532" spans="1:4" ht="21" customHeight="1" x14ac:dyDescent="0.2">
      <c r="A5532" s="77"/>
      <c r="B5532" s="85"/>
      <c r="C5532" s="78"/>
      <c r="D5532" s="76"/>
    </row>
    <row r="5533" spans="1:4" ht="21" customHeight="1" x14ac:dyDescent="0.2">
      <c r="A5533" s="77"/>
      <c r="B5533" s="85"/>
      <c r="C5533" s="78"/>
      <c r="D5533" s="76"/>
    </row>
    <row r="5534" spans="1:4" ht="21" customHeight="1" x14ac:dyDescent="0.2">
      <c r="A5534" s="77"/>
      <c r="B5534" s="85"/>
      <c r="C5534" s="78"/>
      <c r="D5534" s="76"/>
    </row>
    <row r="5535" spans="1:4" ht="21" customHeight="1" x14ac:dyDescent="0.2">
      <c r="A5535" s="77"/>
      <c r="B5535" s="85"/>
      <c r="C5535" s="78"/>
      <c r="D5535" s="76"/>
    </row>
    <row r="5536" spans="1:4" ht="21" customHeight="1" x14ac:dyDescent="0.2">
      <c r="A5536" s="77"/>
      <c r="B5536" s="85"/>
      <c r="C5536" s="78"/>
      <c r="D5536" s="76"/>
    </row>
    <row r="5537" spans="1:4" ht="21" customHeight="1" x14ac:dyDescent="0.2">
      <c r="A5537" s="77"/>
      <c r="B5537" s="85"/>
      <c r="C5537" s="78"/>
      <c r="D5537" s="76"/>
    </row>
    <row r="5538" spans="1:4" ht="21" customHeight="1" x14ac:dyDescent="0.2">
      <c r="A5538" s="77"/>
      <c r="B5538" s="85"/>
      <c r="C5538" s="78"/>
      <c r="D5538" s="76"/>
    </row>
    <row r="5539" spans="1:4" ht="21" customHeight="1" x14ac:dyDescent="0.2">
      <c r="A5539" s="77"/>
      <c r="B5539" s="85"/>
      <c r="C5539" s="78"/>
      <c r="D5539" s="76"/>
    </row>
    <row r="5540" spans="1:4" ht="21" customHeight="1" x14ac:dyDescent="0.2">
      <c r="A5540" s="77"/>
      <c r="B5540" s="85"/>
      <c r="C5540" s="78"/>
      <c r="D5540" s="76"/>
    </row>
    <row r="5541" spans="1:4" ht="21" customHeight="1" x14ac:dyDescent="0.2">
      <c r="A5541" s="77"/>
      <c r="B5541" s="85"/>
      <c r="C5541" s="78"/>
      <c r="D5541" s="76"/>
    </row>
    <row r="5542" spans="1:4" ht="21" customHeight="1" x14ac:dyDescent="0.2">
      <c r="A5542" s="77"/>
      <c r="B5542" s="85"/>
      <c r="C5542" s="78"/>
      <c r="D5542" s="76"/>
    </row>
    <row r="5543" spans="1:4" ht="21" customHeight="1" x14ac:dyDescent="0.2">
      <c r="A5543" s="77"/>
      <c r="B5543" s="85"/>
      <c r="C5543" s="78"/>
      <c r="D5543" s="76"/>
    </row>
    <row r="5544" spans="1:4" ht="21" customHeight="1" x14ac:dyDescent="0.2">
      <c r="A5544" s="77"/>
      <c r="B5544" s="85"/>
      <c r="C5544" s="78"/>
      <c r="D5544" s="76"/>
    </row>
    <row r="5545" spans="1:4" ht="21" customHeight="1" x14ac:dyDescent="0.2">
      <c r="A5545" s="77"/>
      <c r="B5545" s="85"/>
      <c r="C5545" s="78"/>
      <c r="D5545" s="76"/>
    </row>
    <row r="5546" spans="1:4" ht="21" customHeight="1" x14ac:dyDescent="0.2">
      <c r="A5546" s="77"/>
      <c r="B5546" s="85"/>
      <c r="C5546" s="78"/>
      <c r="D5546" s="76"/>
    </row>
    <row r="5547" spans="1:4" ht="21" customHeight="1" x14ac:dyDescent="0.2">
      <c r="A5547" s="77"/>
      <c r="B5547" s="85"/>
      <c r="C5547" s="78"/>
      <c r="D5547" s="76"/>
    </row>
    <row r="5548" spans="1:4" ht="21" customHeight="1" x14ac:dyDescent="0.2">
      <c r="A5548" s="77"/>
      <c r="B5548" s="85"/>
      <c r="C5548" s="78"/>
      <c r="D5548" s="76"/>
    </row>
    <row r="5549" spans="1:4" ht="21" customHeight="1" x14ac:dyDescent="0.2">
      <c r="A5549" s="77"/>
      <c r="B5549" s="85"/>
      <c r="C5549" s="78"/>
      <c r="D5549" s="76"/>
    </row>
    <row r="5550" spans="1:4" ht="21" customHeight="1" x14ac:dyDescent="0.2">
      <c r="A5550" s="77"/>
      <c r="B5550" s="85"/>
      <c r="C5550" s="78"/>
      <c r="D5550" s="76"/>
    </row>
    <row r="5551" spans="1:4" ht="21" customHeight="1" x14ac:dyDescent="0.2">
      <c r="A5551" s="77"/>
      <c r="B5551" s="85"/>
      <c r="C5551" s="78"/>
      <c r="D5551" s="76"/>
    </row>
    <row r="5552" spans="1:4" ht="21" customHeight="1" x14ac:dyDescent="0.2">
      <c r="A5552" s="77"/>
      <c r="B5552" s="85"/>
      <c r="C5552" s="78"/>
      <c r="D5552" s="76"/>
    </row>
    <row r="5553" spans="1:4" ht="21" customHeight="1" x14ac:dyDescent="0.2">
      <c r="A5553" s="77"/>
      <c r="B5553" s="85"/>
      <c r="C5553" s="78"/>
      <c r="D5553" s="76"/>
    </row>
    <row r="5554" spans="1:4" ht="21" customHeight="1" x14ac:dyDescent="0.2">
      <c r="A5554" s="77"/>
      <c r="B5554" s="85"/>
      <c r="C5554" s="78"/>
      <c r="D5554" s="76"/>
    </row>
    <row r="5555" spans="1:4" ht="21" customHeight="1" x14ac:dyDescent="0.2">
      <c r="A5555" s="77"/>
      <c r="B5555" s="85"/>
      <c r="C5555" s="78"/>
      <c r="D5555" s="76"/>
    </row>
    <row r="5556" spans="1:4" ht="21" customHeight="1" x14ac:dyDescent="0.2">
      <c r="A5556" s="77"/>
      <c r="B5556" s="85"/>
      <c r="C5556" s="78"/>
      <c r="D5556" s="76"/>
    </row>
    <row r="5557" spans="1:4" ht="21" customHeight="1" x14ac:dyDescent="0.2">
      <c r="A5557" s="77"/>
      <c r="B5557" s="85"/>
      <c r="C5557" s="78"/>
      <c r="D5557" s="76"/>
    </row>
    <row r="5558" spans="1:4" ht="21" customHeight="1" x14ac:dyDescent="0.2">
      <c r="A5558" s="77"/>
      <c r="B5558" s="85"/>
      <c r="C5558" s="78"/>
      <c r="D5558" s="76"/>
    </row>
    <row r="5559" spans="1:4" ht="21" customHeight="1" x14ac:dyDescent="0.2">
      <c r="A5559" s="77"/>
      <c r="B5559" s="85"/>
      <c r="C5559" s="78"/>
      <c r="D5559" s="76"/>
    </row>
    <row r="5560" spans="1:4" ht="21" customHeight="1" x14ac:dyDescent="0.2">
      <c r="A5560" s="77"/>
      <c r="B5560" s="85"/>
      <c r="C5560" s="78"/>
      <c r="D5560" s="76"/>
    </row>
    <row r="5561" spans="1:4" ht="21" customHeight="1" x14ac:dyDescent="0.2">
      <c r="A5561" s="77"/>
      <c r="B5561" s="85"/>
      <c r="C5561" s="78"/>
      <c r="D5561" s="76"/>
    </row>
    <row r="5562" spans="1:4" ht="21" customHeight="1" x14ac:dyDescent="0.2">
      <c r="A5562" s="77"/>
      <c r="B5562" s="85"/>
      <c r="C5562" s="78"/>
      <c r="D5562" s="76"/>
    </row>
    <row r="5563" spans="1:4" ht="21" customHeight="1" x14ac:dyDescent="0.2">
      <c r="A5563" s="77"/>
      <c r="B5563" s="85"/>
      <c r="C5563" s="78"/>
      <c r="D5563" s="76"/>
    </row>
    <row r="5564" spans="1:4" ht="21" customHeight="1" x14ac:dyDescent="0.2">
      <c r="A5564" s="77"/>
      <c r="B5564" s="85"/>
      <c r="C5564" s="78"/>
      <c r="D5564" s="76"/>
    </row>
    <row r="5565" spans="1:4" ht="21" customHeight="1" x14ac:dyDescent="0.2">
      <c r="A5565" s="77"/>
      <c r="B5565" s="85"/>
      <c r="C5565" s="78"/>
      <c r="D5565" s="76"/>
    </row>
    <row r="5566" spans="1:4" ht="21" customHeight="1" x14ac:dyDescent="0.2">
      <c r="A5566" s="77"/>
      <c r="B5566" s="85"/>
      <c r="C5566" s="78"/>
      <c r="D5566" s="76"/>
    </row>
    <row r="5567" spans="1:4" ht="21" customHeight="1" x14ac:dyDescent="0.2">
      <c r="A5567" s="77"/>
      <c r="B5567" s="85"/>
      <c r="C5567" s="78"/>
      <c r="D5567" s="76"/>
    </row>
    <row r="5568" spans="1:4" ht="21" customHeight="1" x14ac:dyDescent="0.2">
      <c r="A5568" s="77"/>
      <c r="B5568" s="85"/>
      <c r="C5568" s="78"/>
      <c r="D5568" s="76"/>
    </row>
    <row r="5569" spans="1:4" ht="21" customHeight="1" x14ac:dyDescent="0.2">
      <c r="A5569" s="77"/>
      <c r="B5569" s="85"/>
      <c r="C5569" s="78"/>
      <c r="D5569" s="76"/>
    </row>
    <row r="5570" spans="1:4" ht="21" customHeight="1" x14ac:dyDescent="0.2">
      <c r="A5570" s="77"/>
      <c r="B5570" s="85"/>
      <c r="C5570" s="78"/>
      <c r="D5570" s="76"/>
    </row>
    <row r="5571" spans="1:4" ht="21" customHeight="1" x14ac:dyDescent="0.2">
      <c r="A5571" s="77"/>
      <c r="B5571" s="85"/>
      <c r="C5571" s="78"/>
      <c r="D5571" s="76"/>
    </row>
    <row r="5572" spans="1:4" ht="21" customHeight="1" x14ac:dyDescent="0.2">
      <c r="A5572" s="77"/>
      <c r="B5572" s="85"/>
      <c r="C5572" s="78"/>
      <c r="D5572" s="76"/>
    </row>
    <row r="5573" spans="1:4" ht="21" customHeight="1" x14ac:dyDescent="0.2">
      <c r="A5573" s="77"/>
      <c r="B5573" s="85"/>
      <c r="C5573" s="78"/>
      <c r="D5573" s="76"/>
    </row>
    <row r="5574" spans="1:4" ht="21" customHeight="1" x14ac:dyDescent="0.2">
      <c r="A5574" s="77"/>
      <c r="B5574" s="85"/>
      <c r="C5574" s="78"/>
      <c r="D5574" s="76"/>
    </row>
    <row r="5575" spans="1:4" ht="21" customHeight="1" x14ac:dyDescent="0.2">
      <c r="A5575" s="77"/>
      <c r="B5575" s="85"/>
      <c r="C5575" s="78"/>
      <c r="D5575" s="76"/>
    </row>
    <row r="5576" spans="1:4" ht="21" customHeight="1" x14ac:dyDescent="0.2">
      <c r="A5576" s="77"/>
      <c r="B5576" s="85"/>
      <c r="C5576" s="78"/>
      <c r="D5576" s="76"/>
    </row>
    <row r="5577" spans="1:4" ht="21" customHeight="1" x14ac:dyDescent="0.2">
      <c r="A5577" s="77"/>
      <c r="B5577" s="85"/>
      <c r="C5577" s="78"/>
      <c r="D5577" s="76"/>
    </row>
    <row r="5578" spans="1:4" ht="21" customHeight="1" x14ac:dyDescent="0.2">
      <c r="A5578" s="77"/>
      <c r="B5578" s="85"/>
      <c r="C5578" s="78"/>
      <c r="D5578" s="76"/>
    </row>
    <row r="5579" spans="1:4" ht="21" customHeight="1" x14ac:dyDescent="0.2">
      <c r="A5579" s="77"/>
      <c r="B5579" s="85"/>
      <c r="C5579" s="78"/>
      <c r="D5579" s="76"/>
    </row>
    <row r="5580" spans="1:4" ht="21" customHeight="1" x14ac:dyDescent="0.2">
      <c r="A5580" s="77"/>
      <c r="B5580" s="85"/>
      <c r="C5580" s="78"/>
      <c r="D5580" s="76"/>
    </row>
    <row r="5581" spans="1:4" ht="21" customHeight="1" x14ac:dyDescent="0.2">
      <c r="A5581" s="77"/>
      <c r="B5581" s="85"/>
      <c r="C5581" s="78"/>
      <c r="D5581" s="76"/>
    </row>
    <row r="5582" spans="1:4" ht="21" customHeight="1" x14ac:dyDescent="0.2">
      <c r="A5582" s="77"/>
      <c r="B5582" s="85"/>
      <c r="C5582" s="78"/>
      <c r="D5582" s="76"/>
    </row>
    <row r="5583" spans="1:4" ht="21" customHeight="1" x14ac:dyDescent="0.2">
      <c r="A5583" s="77"/>
      <c r="B5583" s="85"/>
      <c r="C5583" s="78"/>
      <c r="D5583" s="76"/>
    </row>
    <row r="5584" spans="1:4" ht="21" customHeight="1" x14ac:dyDescent="0.2">
      <c r="A5584" s="77"/>
      <c r="B5584" s="85"/>
      <c r="C5584" s="78"/>
      <c r="D5584" s="76"/>
    </row>
    <row r="5585" spans="1:4" ht="21" customHeight="1" x14ac:dyDescent="0.2">
      <c r="A5585" s="77"/>
      <c r="B5585" s="85"/>
      <c r="C5585" s="78"/>
      <c r="D5585" s="76"/>
    </row>
    <row r="5586" spans="1:4" ht="21" customHeight="1" x14ac:dyDescent="0.2">
      <c r="A5586" s="77"/>
      <c r="B5586" s="85"/>
      <c r="C5586" s="78"/>
      <c r="D5586" s="76"/>
    </row>
    <row r="5587" spans="1:4" ht="21" customHeight="1" x14ac:dyDescent="0.2">
      <c r="A5587" s="77"/>
      <c r="B5587" s="85"/>
      <c r="C5587" s="78"/>
      <c r="D5587" s="76"/>
    </row>
    <row r="5588" spans="1:4" ht="21" customHeight="1" x14ac:dyDescent="0.2">
      <c r="A5588" s="77"/>
      <c r="B5588" s="85"/>
      <c r="C5588" s="78"/>
      <c r="D5588" s="76"/>
    </row>
    <row r="5589" spans="1:4" ht="21" customHeight="1" x14ac:dyDescent="0.2">
      <c r="A5589" s="77"/>
      <c r="B5589" s="85"/>
      <c r="C5589" s="78"/>
      <c r="D5589" s="76"/>
    </row>
    <row r="5590" spans="1:4" ht="21" customHeight="1" x14ac:dyDescent="0.2">
      <c r="A5590" s="77"/>
      <c r="B5590" s="85"/>
      <c r="C5590" s="78"/>
      <c r="D5590" s="76"/>
    </row>
    <row r="5591" spans="1:4" ht="21" customHeight="1" x14ac:dyDescent="0.2">
      <c r="A5591" s="77"/>
      <c r="B5591" s="85"/>
      <c r="C5591" s="78"/>
      <c r="D5591" s="76"/>
    </row>
    <row r="5592" spans="1:4" ht="21" customHeight="1" x14ac:dyDescent="0.2">
      <c r="A5592" s="77"/>
      <c r="B5592" s="85"/>
      <c r="C5592" s="78"/>
      <c r="D5592" s="76"/>
    </row>
    <row r="5593" spans="1:4" ht="21" customHeight="1" x14ac:dyDescent="0.2">
      <c r="A5593" s="77"/>
      <c r="B5593" s="85"/>
      <c r="C5593" s="78"/>
      <c r="D5593" s="76"/>
    </row>
    <row r="5594" spans="1:4" ht="21" customHeight="1" x14ac:dyDescent="0.2">
      <c r="A5594" s="77"/>
      <c r="B5594" s="85"/>
      <c r="C5594" s="78"/>
      <c r="D5594" s="76"/>
    </row>
    <row r="5595" spans="1:4" ht="21" customHeight="1" x14ac:dyDescent="0.2">
      <c r="A5595" s="77"/>
      <c r="B5595" s="85"/>
      <c r="C5595" s="78"/>
      <c r="D5595" s="76"/>
    </row>
    <row r="5596" spans="1:4" ht="21" customHeight="1" x14ac:dyDescent="0.2">
      <c r="A5596" s="77"/>
      <c r="B5596" s="85"/>
      <c r="C5596" s="78"/>
      <c r="D5596" s="76"/>
    </row>
    <row r="5597" spans="1:4" ht="21" customHeight="1" x14ac:dyDescent="0.2">
      <c r="A5597" s="77"/>
      <c r="B5597" s="85"/>
      <c r="C5597" s="78"/>
      <c r="D5597" s="76"/>
    </row>
    <row r="5598" spans="1:4" ht="21" customHeight="1" x14ac:dyDescent="0.2">
      <c r="A5598" s="77"/>
      <c r="B5598" s="85"/>
      <c r="C5598" s="78"/>
      <c r="D5598" s="76"/>
    </row>
    <row r="5599" spans="1:4" ht="21" customHeight="1" x14ac:dyDescent="0.2">
      <c r="A5599" s="77"/>
      <c r="B5599" s="85"/>
      <c r="C5599" s="78"/>
      <c r="D5599" s="76"/>
    </row>
    <row r="5600" spans="1:4" ht="21" customHeight="1" x14ac:dyDescent="0.2">
      <c r="A5600" s="77"/>
      <c r="B5600" s="85"/>
      <c r="C5600" s="78"/>
      <c r="D5600" s="76"/>
    </row>
    <row r="5601" spans="1:4" ht="21" customHeight="1" x14ac:dyDescent="0.2">
      <c r="A5601" s="77"/>
      <c r="B5601" s="85"/>
      <c r="C5601" s="78"/>
      <c r="D5601" s="76"/>
    </row>
    <row r="5602" spans="1:4" ht="21" customHeight="1" x14ac:dyDescent="0.2">
      <c r="A5602" s="77"/>
      <c r="B5602" s="85"/>
      <c r="C5602" s="78"/>
      <c r="D5602" s="76"/>
    </row>
    <row r="5603" spans="1:4" ht="21" customHeight="1" x14ac:dyDescent="0.2">
      <c r="A5603" s="77"/>
      <c r="B5603" s="85"/>
      <c r="C5603" s="78"/>
      <c r="D5603" s="76"/>
    </row>
    <row r="5604" spans="1:4" ht="21" customHeight="1" x14ac:dyDescent="0.2">
      <c r="A5604" s="77"/>
      <c r="B5604" s="85"/>
      <c r="C5604" s="78"/>
      <c r="D5604" s="76"/>
    </row>
    <row r="5605" spans="1:4" ht="21" customHeight="1" x14ac:dyDescent="0.2">
      <c r="A5605" s="77"/>
      <c r="B5605" s="85"/>
      <c r="C5605" s="78"/>
      <c r="D5605" s="76"/>
    </row>
    <row r="5606" spans="1:4" ht="21" customHeight="1" x14ac:dyDescent="0.2">
      <c r="A5606" s="77"/>
      <c r="B5606" s="85"/>
      <c r="C5606" s="78"/>
      <c r="D5606" s="76"/>
    </row>
    <row r="5607" spans="1:4" ht="21" customHeight="1" x14ac:dyDescent="0.2">
      <c r="A5607" s="77"/>
      <c r="B5607" s="85"/>
      <c r="C5607" s="78"/>
      <c r="D5607" s="76"/>
    </row>
    <row r="5608" spans="1:4" ht="21" customHeight="1" x14ac:dyDescent="0.2">
      <c r="A5608" s="77"/>
      <c r="B5608" s="85"/>
      <c r="C5608" s="78"/>
      <c r="D5608" s="76"/>
    </row>
    <row r="5609" spans="1:4" ht="21" customHeight="1" x14ac:dyDescent="0.2">
      <c r="A5609" s="77"/>
      <c r="B5609" s="85"/>
      <c r="C5609" s="78"/>
      <c r="D5609" s="76"/>
    </row>
    <row r="5610" spans="1:4" ht="21" customHeight="1" x14ac:dyDescent="0.2">
      <c r="A5610" s="77"/>
      <c r="B5610" s="85"/>
      <c r="C5610" s="78"/>
      <c r="D5610" s="76"/>
    </row>
    <row r="5611" spans="1:4" ht="21" customHeight="1" x14ac:dyDescent="0.2">
      <c r="A5611" s="77"/>
      <c r="B5611" s="85"/>
      <c r="C5611" s="78"/>
      <c r="D5611" s="76"/>
    </row>
    <row r="5612" spans="1:4" ht="21" customHeight="1" x14ac:dyDescent="0.2">
      <c r="A5612" s="77"/>
      <c r="B5612" s="85"/>
      <c r="C5612" s="78"/>
      <c r="D5612" s="76"/>
    </row>
    <row r="5613" spans="1:4" ht="21" customHeight="1" x14ac:dyDescent="0.2">
      <c r="A5613" s="77"/>
      <c r="B5613" s="85"/>
      <c r="C5613" s="78"/>
      <c r="D5613" s="76"/>
    </row>
    <row r="5614" spans="1:4" ht="21" customHeight="1" x14ac:dyDescent="0.2">
      <c r="A5614" s="77"/>
      <c r="B5614" s="85"/>
      <c r="C5614" s="78"/>
      <c r="D5614" s="76"/>
    </row>
    <row r="5615" spans="1:4" ht="21" customHeight="1" x14ac:dyDescent="0.2">
      <c r="A5615" s="77"/>
      <c r="B5615" s="85"/>
      <c r="C5615" s="78"/>
      <c r="D5615" s="76"/>
    </row>
    <row r="5616" spans="1:4" ht="21" customHeight="1" x14ac:dyDescent="0.2">
      <c r="A5616" s="77"/>
      <c r="B5616" s="85"/>
      <c r="C5616" s="78"/>
      <c r="D5616" s="76"/>
    </row>
    <row r="5617" spans="1:4" ht="21" customHeight="1" x14ac:dyDescent="0.2">
      <c r="A5617" s="77"/>
      <c r="B5617" s="85"/>
      <c r="C5617" s="78"/>
      <c r="D5617" s="76"/>
    </row>
    <row r="5618" spans="1:4" ht="21" customHeight="1" x14ac:dyDescent="0.2">
      <c r="A5618" s="77"/>
      <c r="B5618" s="85"/>
      <c r="C5618" s="78"/>
      <c r="D5618" s="76"/>
    </row>
    <row r="5619" spans="1:4" ht="21" customHeight="1" x14ac:dyDescent="0.2">
      <c r="A5619" s="77"/>
      <c r="B5619" s="85"/>
      <c r="C5619" s="78"/>
      <c r="D5619" s="76"/>
    </row>
    <row r="5620" spans="1:4" ht="21" customHeight="1" x14ac:dyDescent="0.2">
      <c r="A5620" s="77"/>
      <c r="B5620" s="85"/>
      <c r="C5620" s="78"/>
      <c r="D5620" s="76"/>
    </row>
    <row r="5621" spans="1:4" ht="21" customHeight="1" x14ac:dyDescent="0.2">
      <c r="A5621" s="77"/>
      <c r="B5621" s="85"/>
      <c r="C5621" s="78"/>
      <c r="D5621" s="76"/>
    </row>
    <row r="5622" spans="1:4" ht="21" customHeight="1" x14ac:dyDescent="0.2">
      <c r="A5622" s="77"/>
      <c r="B5622" s="85"/>
      <c r="C5622" s="78"/>
      <c r="D5622" s="76"/>
    </row>
    <row r="5623" spans="1:4" ht="21" customHeight="1" x14ac:dyDescent="0.2">
      <c r="A5623" s="77"/>
      <c r="B5623" s="85"/>
      <c r="C5623" s="78"/>
      <c r="D5623" s="76"/>
    </row>
    <row r="5624" spans="1:4" ht="21" customHeight="1" x14ac:dyDescent="0.2">
      <c r="A5624" s="77"/>
      <c r="B5624" s="85"/>
      <c r="C5624" s="78"/>
      <c r="D5624" s="76"/>
    </row>
    <row r="5625" spans="1:4" ht="21" customHeight="1" x14ac:dyDescent="0.2">
      <c r="A5625" s="77"/>
      <c r="B5625" s="85"/>
      <c r="C5625" s="78"/>
      <c r="D5625" s="76"/>
    </row>
    <row r="5626" spans="1:4" ht="21" customHeight="1" x14ac:dyDescent="0.2">
      <c r="A5626" s="77"/>
      <c r="B5626" s="85"/>
      <c r="C5626" s="78"/>
      <c r="D5626" s="76"/>
    </row>
    <row r="5627" spans="1:4" ht="21" customHeight="1" x14ac:dyDescent="0.2">
      <c r="A5627" s="77"/>
      <c r="B5627" s="85"/>
      <c r="C5627" s="78"/>
      <c r="D5627" s="76"/>
    </row>
    <row r="5628" spans="1:4" ht="21" customHeight="1" x14ac:dyDescent="0.2">
      <c r="A5628" s="77"/>
      <c r="B5628" s="85"/>
      <c r="C5628" s="78"/>
      <c r="D5628" s="76"/>
    </row>
    <row r="5629" spans="1:4" ht="21" customHeight="1" x14ac:dyDescent="0.2">
      <c r="A5629" s="77"/>
      <c r="B5629" s="85"/>
      <c r="C5629" s="78"/>
      <c r="D5629" s="76"/>
    </row>
    <row r="5630" spans="1:4" ht="21" customHeight="1" x14ac:dyDescent="0.2">
      <c r="A5630" s="77"/>
      <c r="B5630" s="85"/>
      <c r="C5630" s="78"/>
      <c r="D5630" s="76"/>
    </row>
    <row r="5631" spans="1:4" ht="21" customHeight="1" x14ac:dyDescent="0.2">
      <c r="A5631" s="77"/>
      <c r="B5631" s="85"/>
      <c r="C5631" s="78"/>
      <c r="D5631" s="76"/>
    </row>
    <row r="5632" spans="1:4" ht="21" customHeight="1" x14ac:dyDescent="0.2">
      <c r="A5632" s="77"/>
      <c r="B5632" s="85"/>
      <c r="C5632" s="78"/>
      <c r="D5632" s="76"/>
    </row>
    <row r="5633" spans="1:4" ht="21" customHeight="1" x14ac:dyDescent="0.2">
      <c r="A5633" s="77"/>
      <c r="B5633" s="85"/>
      <c r="C5633" s="78"/>
      <c r="D5633" s="76"/>
    </row>
    <row r="5634" spans="1:4" ht="21" customHeight="1" x14ac:dyDescent="0.2">
      <c r="A5634" s="77"/>
      <c r="B5634" s="85"/>
      <c r="C5634" s="78"/>
      <c r="D5634" s="76"/>
    </row>
    <row r="5635" spans="1:4" ht="21" customHeight="1" x14ac:dyDescent="0.2">
      <c r="A5635" s="77"/>
      <c r="B5635" s="85"/>
      <c r="C5635" s="78"/>
      <c r="D5635" s="76"/>
    </row>
    <row r="5636" spans="1:4" ht="21" customHeight="1" x14ac:dyDescent="0.2">
      <c r="A5636" s="77"/>
      <c r="B5636" s="85"/>
      <c r="C5636" s="78"/>
      <c r="D5636" s="76"/>
    </row>
    <row r="5637" spans="1:4" ht="21" customHeight="1" x14ac:dyDescent="0.2">
      <c r="A5637" s="77"/>
      <c r="B5637" s="85"/>
      <c r="C5637" s="78"/>
      <c r="D5637" s="76"/>
    </row>
    <row r="5638" spans="1:4" ht="21" customHeight="1" x14ac:dyDescent="0.2">
      <c r="A5638" s="77"/>
      <c r="B5638" s="85"/>
      <c r="C5638" s="78"/>
      <c r="D5638" s="76"/>
    </row>
    <row r="5639" spans="1:4" ht="21" customHeight="1" x14ac:dyDescent="0.2">
      <c r="A5639" s="77"/>
      <c r="B5639" s="85"/>
      <c r="C5639" s="78"/>
      <c r="D5639" s="76"/>
    </row>
    <row r="5640" spans="1:4" ht="21" customHeight="1" x14ac:dyDescent="0.2">
      <c r="A5640" s="77"/>
      <c r="B5640" s="85"/>
      <c r="C5640" s="78"/>
      <c r="D5640" s="76"/>
    </row>
    <row r="5641" spans="1:4" ht="21" customHeight="1" x14ac:dyDescent="0.2">
      <c r="A5641" s="77"/>
      <c r="B5641" s="85"/>
      <c r="C5641" s="78"/>
      <c r="D5641" s="76"/>
    </row>
    <row r="5642" spans="1:4" ht="21" customHeight="1" x14ac:dyDescent="0.2">
      <c r="A5642" s="77"/>
      <c r="B5642" s="85"/>
      <c r="C5642" s="78"/>
      <c r="D5642" s="76"/>
    </row>
    <row r="5643" spans="1:4" ht="21" customHeight="1" x14ac:dyDescent="0.2">
      <c r="A5643" s="77"/>
      <c r="B5643" s="85"/>
      <c r="C5643" s="78"/>
      <c r="D5643" s="76"/>
    </row>
    <row r="5644" spans="1:4" ht="21" customHeight="1" x14ac:dyDescent="0.2">
      <c r="A5644" s="77"/>
      <c r="B5644" s="85"/>
      <c r="C5644" s="78"/>
      <c r="D5644" s="76"/>
    </row>
    <row r="5645" spans="1:4" ht="21" customHeight="1" x14ac:dyDescent="0.2">
      <c r="A5645" s="77"/>
      <c r="B5645" s="85"/>
      <c r="C5645" s="78"/>
      <c r="D5645" s="76"/>
    </row>
    <row r="5646" spans="1:4" ht="21" customHeight="1" x14ac:dyDescent="0.2">
      <c r="A5646" s="77"/>
      <c r="B5646" s="85"/>
      <c r="C5646" s="78"/>
      <c r="D5646" s="76"/>
    </row>
    <row r="5647" spans="1:4" ht="21" customHeight="1" x14ac:dyDescent="0.2">
      <c r="A5647" s="77"/>
      <c r="B5647" s="85"/>
      <c r="C5647" s="78"/>
      <c r="D5647" s="76"/>
    </row>
    <row r="5648" spans="1:4" ht="21" customHeight="1" x14ac:dyDescent="0.2">
      <c r="A5648" s="77"/>
      <c r="B5648" s="85"/>
      <c r="C5648" s="78"/>
      <c r="D5648" s="76"/>
    </row>
    <row r="5649" spans="1:4" ht="21" customHeight="1" x14ac:dyDescent="0.2">
      <c r="A5649" s="77"/>
      <c r="B5649" s="85"/>
      <c r="C5649" s="78"/>
      <c r="D5649" s="76"/>
    </row>
    <row r="5650" spans="1:4" ht="21" customHeight="1" x14ac:dyDescent="0.2">
      <c r="A5650" s="77"/>
      <c r="B5650" s="85"/>
      <c r="C5650" s="78"/>
      <c r="D5650" s="76"/>
    </row>
    <row r="5651" spans="1:4" ht="21" customHeight="1" x14ac:dyDescent="0.2">
      <c r="A5651" s="77"/>
      <c r="B5651" s="85"/>
      <c r="C5651" s="78"/>
      <c r="D5651" s="76"/>
    </row>
    <row r="5652" spans="1:4" ht="21" customHeight="1" x14ac:dyDescent="0.2">
      <c r="A5652" s="77"/>
      <c r="B5652" s="85"/>
      <c r="C5652" s="78"/>
      <c r="D5652" s="76"/>
    </row>
    <row r="5653" spans="1:4" ht="21" customHeight="1" x14ac:dyDescent="0.2">
      <c r="A5653" s="77"/>
      <c r="B5653" s="85"/>
      <c r="C5653" s="78"/>
      <c r="D5653" s="76"/>
    </row>
    <row r="5654" spans="1:4" ht="21" customHeight="1" x14ac:dyDescent="0.2">
      <c r="A5654" s="77"/>
      <c r="B5654" s="85"/>
      <c r="C5654" s="78"/>
      <c r="D5654" s="76"/>
    </row>
    <row r="5655" spans="1:4" ht="21" customHeight="1" x14ac:dyDescent="0.2">
      <c r="A5655" s="77"/>
      <c r="B5655" s="85"/>
      <c r="C5655" s="78"/>
      <c r="D5655" s="76"/>
    </row>
    <row r="5656" spans="1:4" ht="21" customHeight="1" x14ac:dyDescent="0.2">
      <c r="A5656" s="77"/>
      <c r="B5656" s="85"/>
      <c r="C5656" s="78"/>
      <c r="D5656" s="76"/>
    </row>
    <row r="5657" spans="1:4" ht="21" customHeight="1" x14ac:dyDescent="0.2">
      <c r="A5657" s="77"/>
      <c r="B5657" s="85"/>
      <c r="C5657" s="78"/>
      <c r="D5657" s="76"/>
    </row>
    <row r="5658" spans="1:4" ht="21" customHeight="1" x14ac:dyDescent="0.2">
      <c r="A5658" s="77"/>
      <c r="B5658" s="85"/>
      <c r="C5658" s="78"/>
      <c r="D5658" s="76"/>
    </row>
    <row r="5659" spans="1:4" ht="21" customHeight="1" x14ac:dyDescent="0.2">
      <c r="A5659" s="77"/>
      <c r="B5659" s="85"/>
      <c r="C5659" s="78"/>
      <c r="D5659" s="76"/>
    </row>
    <row r="5660" spans="1:4" ht="21" customHeight="1" x14ac:dyDescent="0.2">
      <c r="A5660" s="77"/>
      <c r="B5660" s="85"/>
      <c r="C5660" s="78"/>
      <c r="D5660" s="76"/>
    </row>
    <row r="5661" spans="1:4" ht="21" customHeight="1" x14ac:dyDescent="0.2">
      <c r="A5661" s="77"/>
      <c r="B5661" s="85"/>
      <c r="C5661" s="78"/>
      <c r="D5661" s="76"/>
    </row>
    <row r="5662" spans="1:4" ht="21" customHeight="1" x14ac:dyDescent="0.2">
      <c r="A5662" s="77"/>
      <c r="B5662" s="85"/>
      <c r="C5662" s="78"/>
      <c r="D5662" s="76"/>
    </row>
    <row r="5663" spans="1:4" ht="21" customHeight="1" x14ac:dyDescent="0.2">
      <c r="A5663" s="77"/>
      <c r="B5663" s="85"/>
      <c r="C5663" s="78"/>
      <c r="D5663" s="76"/>
    </row>
    <row r="5664" spans="1:4" ht="21" customHeight="1" x14ac:dyDescent="0.2">
      <c r="A5664" s="77"/>
      <c r="B5664" s="85"/>
      <c r="C5664" s="78"/>
      <c r="D5664" s="76"/>
    </row>
    <row r="5665" spans="1:4" ht="21" customHeight="1" x14ac:dyDescent="0.2">
      <c r="A5665" s="77"/>
      <c r="B5665" s="85"/>
      <c r="C5665" s="78"/>
      <c r="D5665" s="76"/>
    </row>
    <row r="5666" spans="1:4" ht="21" customHeight="1" x14ac:dyDescent="0.2">
      <c r="A5666" s="77"/>
      <c r="B5666" s="85"/>
      <c r="C5666" s="78"/>
      <c r="D5666" s="76"/>
    </row>
    <row r="5667" spans="1:4" ht="21" customHeight="1" x14ac:dyDescent="0.2">
      <c r="A5667" s="77"/>
      <c r="B5667" s="85"/>
      <c r="C5667" s="78"/>
      <c r="D5667" s="76"/>
    </row>
    <row r="5668" spans="1:4" ht="21" customHeight="1" x14ac:dyDescent="0.2">
      <c r="A5668" s="77"/>
      <c r="B5668" s="85"/>
      <c r="C5668" s="78"/>
      <c r="D5668" s="76"/>
    </row>
    <row r="5669" spans="1:4" ht="21" customHeight="1" x14ac:dyDescent="0.2">
      <c r="A5669" s="77"/>
      <c r="B5669" s="85"/>
      <c r="C5669" s="78"/>
      <c r="D5669" s="76"/>
    </row>
    <row r="5670" spans="1:4" ht="21" customHeight="1" x14ac:dyDescent="0.2">
      <c r="A5670" s="77"/>
      <c r="B5670" s="85"/>
      <c r="C5670" s="78"/>
      <c r="D5670" s="76"/>
    </row>
    <row r="5671" spans="1:4" ht="21" customHeight="1" x14ac:dyDescent="0.2">
      <c r="A5671" s="77"/>
      <c r="B5671" s="85"/>
      <c r="C5671" s="78"/>
      <c r="D5671" s="76"/>
    </row>
    <row r="5672" spans="1:4" ht="21" customHeight="1" x14ac:dyDescent="0.2">
      <c r="A5672" s="77"/>
      <c r="B5672" s="85"/>
      <c r="C5672" s="78"/>
      <c r="D5672" s="76"/>
    </row>
    <row r="5673" spans="1:4" ht="21" customHeight="1" x14ac:dyDescent="0.2">
      <c r="A5673" s="77"/>
      <c r="B5673" s="85"/>
      <c r="C5673" s="78"/>
      <c r="D5673" s="76"/>
    </row>
    <row r="5674" spans="1:4" ht="21" customHeight="1" x14ac:dyDescent="0.2">
      <c r="A5674" s="77"/>
      <c r="B5674" s="85"/>
      <c r="C5674" s="78"/>
      <c r="D5674" s="76"/>
    </row>
    <row r="5675" spans="1:4" ht="21" customHeight="1" x14ac:dyDescent="0.2">
      <c r="A5675" s="77"/>
      <c r="B5675" s="85"/>
      <c r="C5675" s="78"/>
      <c r="D5675" s="76"/>
    </row>
    <row r="5676" spans="1:4" ht="21" customHeight="1" x14ac:dyDescent="0.2">
      <c r="A5676" s="77"/>
      <c r="B5676" s="85"/>
      <c r="C5676" s="78"/>
      <c r="D5676" s="76"/>
    </row>
    <row r="5677" spans="1:4" ht="21" customHeight="1" x14ac:dyDescent="0.2">
      <c r="A5677" s="77"/>
      <c r="B5677" s="85"/>
      <c r="C5677" s="78"/>
      <c r="D5677" s="76"/>
    </row>
    <row r="5678" spans="1:4" ht="21" customHeight="1" x14ac:dyDescent="0.2">
      <c r="A5678" s="77"/>
      <c r="B5678" s="85"/>
      <c r="C5678" s="78"/>
      <c r="D5678" s="76"/>
    </row>
    <row r="5679" spans="1:4" ht="21" customHeight="1" x14ac:dyDescent="0.2">
      <c r="A5679" s="77"/>
      <c r="B5679" s="85"/>
      <c r="C5679" s="78"/>
      <c r="D5679" s="76"/>
    </row>
    <row r="5680" spans="1:4" ht="21" customHeight="1" x14ac:dyDescent="0.2">
      <c r="A5680" s="77"/>
      <c r="B5680" s="85"/>
      <c r="C5680" s="78"/>
      <c r="D5680" s="76"/>
    </row>
    <row r="5681" spans="1:4" ht="21" customHeight="1" x14ac:dyDescent="0.2">
      <c r="A5681" s="77"/>
      <c r="B5681" s="85"/>
      <c r="C5681" s="78"/>
      <c r="D5681" s="76"/>
    </row>
    <row r="5682" spans="1:4" ht="21" customHeight="1" x14ac:dyDescent="0.2">
      <c r="A5682" s="77"/>
      <c r="B5682" s="85"/>
      <c r="C5682" s="78"/>
      <c r="D5682" s="76"/>
    </row>
    <row r="5683" spans="1:4" ht="21" customHeight="1" x14ac:dyDescent="0.2">
      <c r="A5683" s="77"/>
      <c r="B5683" s="85"/>
      <c r="C5683" s="78"/>
      <c r="D5683" s="76"/>
    </row>
    <row r="5684" spans="1:4" ht="21" customHeight="1" x14ac:dyDescent="0.2">
      <c r="A5684" s="77"/>
      <c r="B5684" s="85"/>
      <c r="C5684" s="78"/>
      <c r="D5684" s="76"/>
    </row>
    <row r="5685" spans="1:4" ht="21" customHeight="1" x14ac:dyDescent="0.2">
      <c r="A5685" s="77"/>
      <c r="B5685" s="85"/>
      <c r="C5685" s="78"/>
      <c r="D5685" s="76"/>
    </row>
    <row r="5686" spans="1:4" ht="21" customHeight="1" x14ac:dyDescent="0.2">
      <c r="A5686" s="77"/>
      <c r="B5686" s="85"/>
      <c r="C5686" s="78"/>
      <c r="D5686" s="76"/>
    </row>
    <row r="5687" spans="1:4" ht="21" customHeight="1" x14ac:dyDescent="0.2">
      <c r="A5687" s="77"/>
      <c r="B5687" s="85"/>
      <c r="C5687" s="78"/>
      <c r="D5687" s="76"/>
    </row>
    <row r="5688" spans="1:4" ht="21" customHeight="1" x14ac:dyDescent="0.2">
      <c r="A5688" s="77"/>
      <c r="B5688" s="85"/>
      <c r="C5688" s="78"/>
      <c r="D5688" s="76"/>
    </row>
    <row r="5689" spans="1:4" ht="21" customHeight="1" x14ac:dyDescent="0.2">
      <c r="A5689" s="77"/>
      <c r="B5689" s="85"/>
      <c r="C5689" s="78"/>
      <c r="D5689" s="76"/>
    </row>
    <row r="5690" spans="1:4" ht="21" customHeight="1" x14ac:dyDescent="0.2">
      <c r="A5690" s="77"/>
      <c r="B5690" s="85"/>
      <c r="C5690" s="78"/>
      <c r="D5690" s="76"/>
    </row>
    <row r="5691" spans="1:4" ht="21" customHeight="1" x14ac:dyDescent="0.2">
      <c r="A5691" s="77"/>
      <c r="B5691" s="85"/>
      <c r="C5691" s="78"/>
      <c r="D5691" s="76"/>
    </row>
    <row r="5692" spans="1:4" ht="21" customHeight="1" x14ac:dyDescent="0.2">
      <c r="A5692" s="77"/>
      <c r="B5692" s="85"/>
      <c r="C5692" s="78"/>
      <c r="D5692" s="76"/>
    </row>
    <row r="5693" spans="1:4" ht="21" customHeight="1" x14ac:dyDescent="0.2">
      <c r="A5693" s="77"/>
      <c r="B5693" s="85"/>
      <c r="C5693" s="78"/>
      <c r="D5693" s="76"/>
    </row>
    <row r="5694" spans="1:4" ht="21" customHeight="1" x14ac:dyDescent="0.2">
      <c r="A5694" s="77"/>
      <c r="B5694" s="85"/>
      <c r="C5694" s="78"/>
      <c r="D5694" s="76"/>
    </row>
    <row r="5695" spans="1:4" ht="21" customHeight="1" x14ac:dyDescent="0.2">
      <c r="A5695" s="77"/>
      <c r="B5695" s="85"/>
      <c r="C5695" s="78"/>
      <c r="D5695" s="76"/>
    </row>
    <row r="5696" spans="1:4" ht="21" customHeight="1" x14ac:dyDescent="0.2">
      <c r="A5696" s="77"/>
      <c r="B5696" s="85"/>
      <c r="C5696" s="78"/>
      <c r="D5696" s="76"/>
    </row>
    <row r="5697" spans="1:4" ht="21" customHeight="1" x14ac:dyDescent="0.2">
      <c r="A5697" s="77"/>
      <c r="B5697" s="85"/>
      <c r="C5697" s="78"/>
      <c r="D5697" s="76"/>
    </row>
    <row r="5698" spans="1:4" ht="21" customHeight="1" x14ac:dyDescent="0.2">
      <c r="A5698" s="77"/>
      <c r="B5698" s="85"/>
      <c r="C5698" s="78"/>
      <c r="D5698" s="76"/>
    </row>
    <row r="5699" spans="1:4" ht="21" customHeight="1" x14ac:dyDescent="0.2">
      <c r="A5699" s="77"/>
      <c r="B5699" s="85"/>
      <c r="C5699" s="78"/>
      <c r="D5699" s="76"/>
    </row>
    <row r="5700" spans="1:4" ht="21" customHeight="1" x14ac:dyDescent="0.2">
      <c r="A5700" s="77"/>
      <c r="B5700" s="85"/>
      <c r="C5700" s="78"/>
      <c r="D5700" s="76"/>
    </row>
    <row r="5701" spans="1:4" ht="21" customHeight="1" x14ac:dyDescent="0.2">
      <c r="A5701" s="77"/>
      <c r="B5701" s="85"/>
      <c r="C5701" s="78"/>
      <c r="D5701" s="76"/>
    </row>
    <row r="5702" spans="1:4" ht="21" customHeight="1" x14ac:dyDescent="0.2">
      <c r="A5702" s="77"/>
      <c r="B5702" s="85"/>
      <c r="C5702" s="78"/>
      <c r="D5702" s="76"/>
    </row>
    <row r="5703" spans="1:4" ht="21" customHeight="1" x14ac:dyDescent="0.2">
      <c r="A5703" s="77"/>
      <c r="B5703" s="85"/>
      <c r="C5703" s="78"/>
      <c r="D5703" s="76"/>
    </row>
    <row r="5704" spans="1:4" ht="21" customHeight="1" x14ac:dyDescent="0.2">
      <c r="A5704" s="77"/>
      <c r="B5704" s="85"/>
      <c r="C5704" s="78"/>
      <c r="D5704" s="76"/>
    </row>
    <row r="5705" spans="1:4" ht="21" customHeight="1" x14ac:dyDescent="0.2">
      <c r="A5705" s="77"/>
      <c r="B5705" s="85"/>
      <c r="C5705" s="78"/>
      <c r="D5705" s="76"/>
    </row>
    <row r="5706" spans="1:4" ht="21" customHeight="1" x14ac:dyDescent="0.2">
      <c r="A5706" s="77"/>
      <c r="B5706" s="85"/>
      <c r="C5706" s="78"/>
      <c r="D5706" s="76"/>
    </row>
    <row r="5707" spans="1:4" ht="21" customHeight="1" x14ac:dyDescent="0.2">
      <c r="A5707" s="77"/>
      <c r="B5707" s="85"/>
      <c r="C5707" s="78"/>
      <c r="D5707" s="76"/>
    </row>
    <row r="5708" spans="1:4" ht="21" customHeight="1" x14ac:dyDescent="0.2">
      <c r="A5708" s="77"/>
      <c r="B5708" s="85"/>
      <c r="C5708" s="78"/>
      <c r="D5708" s="76"/>
    </row>
    <row r="5709" spans="1:4" ht="21" customHeight="1" x14ac:dyDescent="0.2">
      <c r="A5709" s="77"/>
      <c r="B5709" s="85"/>
      <c r="C5709" s="78"/>
      <c r="D5709" s="76"/>
    </row>
    <row r="5710" spans="1:4" ht="21" customHeight="1" x14ac:dyDescent="0.2">
      <c r="A5710" s="77"/>
      <c r="B5710" s="85"/>
      <c r="C5710" s="78"/>
      <c r="D5710" s="76"/>
    </row>
    <row r="5711" spans="1:4" ht="21" customHeight="1" x14ac:dyDescent="0.2">
      <c r="A5711" s="77"/>
      <c r="B5711" s="85"/>
      <c r="C5711" s="78"/>
      <c r="D5711" s="76"/>
    </row>
    <row r="5712" spans="1:4" ht="21" customHeight="1" x14ac:dyDescent="0.2">
      <c r="A5712" s="77"/>
      <c r="B5712" s="85"/>
      <c r="C5712" s="78"/>
      <c r="D5712" s="76"/>
    </row>
    <row r="5713" spans="1:4" ht="21" customHeight="1" x14ac:dyDescent="0.2">
      <c r="A5713" s="77"/>
      <c r="B5713" s="85"/>
      <c r="C5713" s="78"/>
      <c r="D5713" s="76"/>
    </row>
    <row r="5714" spans="1:4" ht="21" customHeight="1" x14ac:dyDescent="0.2">
      <c r="A5714" s="77"/>
      <c r="B5714" s="85"/>
      <c r="C5714" s="78"/>
      <c r="D5714" s="76"/>
    </row>
    <row r="5715" spans="1:4" ht="21" customHeight="1" x14ac:dyDescent="0.2">
      <c r="A5715" s="77"/>
      <c r="B5715" s="85"/>
      <c r="C5715" s="78"/>
      <c r="D5715" s="76"/>
    </row>
    <row r="5716" spans="1:4" ht="21" customHeight="1" x14ac:dyDescent="0.2">
      <c r="A5716" s="77"/>
      <c r="B5716" s="85"/>
      <c r="C5716" s="78"/>
      <c r="D5716" s="76"/>
    </row>
    <row r="5717" spans="1:4" ht="21" customHeight="1" x14ac:dyDescent="0.2">
      <c r="A5717" s="77"/>
      <c r="B5717" s="85"/>
      <c r="C5717" s="78"/>
      <c r="D5717" s="76"/>
    </row>
    <row r="5718" spans="1:4" ht="21" customHeight="1" x14ac:dyDescent="0.2">
      <c r="A5718" s="77"/>
      <c r="B5718" s="85"/>
      <c r="C5718" s="78"/>
      <c r="D5718" s="76"/>
    </row>
    <row r="5719" spans="1:4" ht="21" customHeight="1" x14ac:dyDescent="0.2">
      <c r="A5719" s="77"/>
      <c r="B5719" s="85"/>
      <c r="C5719" s="78"/>
      <c r="D5719" s="76"/>
    </row>
    <row r="5720" spans="1:4" ht="21" customHeight="1" x14ac:dyDescent="0.2">
      <c r="A5720" s="77"/>
      <c r="B5720" s="85"/>
      <c r="C5720" s="78"/>
      <c r="D5720" s="76"/>
    </row>
    <row r="5721" spans="1:4" ht="21" customHeight="1" x14ac:dyDescent="0.2">
      <c r="A5721" s="77"/>
      <c r="B5721" s="85"/>
      <c r="C5721" s="78"/>
      <c r="D5721" s="76"/>
    </row>
    <row r="5722" spans="1:4" ht="21" customHeight="1" x14ac:dyDescent="0.2">
      <c r="A5722" s="77"/>
      <c r="B5722" s="85"/>
      <c r="C5722" s="78"/>
      <c r="D5722" s="76"/>
    </row>
    <row r="5723" spans="1:4" ht="21" customHeight="1" x14ac:dyDescent="0.2">
      <c r="A5723" s="77"/>
      <c r="B5723" s="85"/>
      <c r="C5723" s="78"/>
      <c r="D5723" s="76"/>
    </row>
    <row r="5724" spans="1:4" ht="21" customHeight="1" x14ac:dyDescent="0.2">
      <c r="A5724" s="77"/>
      <c r="B5724" s="85"/>
      <c r="C5724" s="78"/>
      <c r="D5724" s="76"/>
    </row>
    <row r="5725" spans="1:4" ht="21" customHeight="1" x14ac:dyDescent="0.2">
      <c r="A5725" s="77"/>
      <c r="B5725" s="85"/>
      <c r="C5725" s="78"/>
      <c r="D5725" s="76"/>
    </row>
    <row r="5726" spans="1:4" ht="21" customHeight="1" x14ac:dyDescent="0.2">
      <c r="A5726" s="77"/>
      <c r="B5726" s="85"/>
      <c r="C5726" s="78"/>
      <c r="D5726" s="76"/>
    </row>
    <row r="5727" spans="1:4" ht="21" customHeight="1" x14ac:dyDescent="0.2">
      <c r="A5727" s="77"/>
      <c r="B5727" s="85"/>
      <c r="C5727" s="78"/>
      <c r="D5727" s="76"/>
    </row>
    <row r="5728" spans="1:4" ht="21" customHeight="1" x14ac:dyDescent="0.2">
      <c r="A5728" s="77"/>
      <c r="B5728" s="85"/>
      <c r="C5728" s="78"/>
      <c r="D5728" s="76"/>
    </row>
    <row r="5729" spans="1:4" ht="21" customHeight="1" x14ac:dyDescent="0.2">
      <c r="A5729" s="77"/>
      <c r="B5729" s="85"/>
      <c r="C5729" s="78"/>
      <c r="D5729" s="76"/>
    </row>
    <row r="5730" spans="1:4" ht="21" customHeight="1" x14ac:dyDescent="0.2">
      <c r="A5730" s="77"/>
      <c r="B5730" s="85"/>
      <c r="C5730" s="78"/>
      <c r="D5730" s="76"/>
    </row>
    <row r="5731" spans="1:4" ht="21" customHeight="1" x14ac:dyDescent="0.2">
      <c r="A5731" s="77"/>
      <c r="B5731" s="85"/>
      <c r="C5731" s="78"/>
      <c r="D5731" s="76"/>
    </row>
    <row r="5732" spans="1:4" ht="21" customHeight="1" x14ac:dyDescent="0.2">
      <c r="A5732" s="77"/>
      <c r="B5732" s="85"/>
      <c r="C5732" s="78"/>
      <c r="D5732" s="76"/>
    </row>
    <row r="5733" spans="1:4" ht="21" customHeight="1" x14ac:dyDescent="0.2">
      <c r="A5733" s="77"/>
      <c r="B5733" s="85"/>
      <c r="C5733" s="78"/>
      <c r="D5733" s="76"/>
    </row>
    <row r="5734" spans="1:4" ht="21" customHeight="1" x14ac:dyDescent="0.2">
      <c r="A5734" s="77"/>
      <c r="B5734" s="85"/>
      <c r="C5734" s="78"/>
      <c r="D5734" s="76"/>
    </row>
    <row r="5735" spans="1:4" ht="21" customHeight="1" x14ac:dyDescent="0.2">
      <c r="A5735" s="77"/>
      <c r="B5735" s="85"/>
      <c r="C5735" s="78"/>
      <c r="D5735" s="76"/>
    </row>
    <row r="5736" spans="1:4" ht="21" customHeight="1" x14ac:dyDescent="0.2">
      <c r="A5736" s="77"/>
      <c r="B5736" s="85"/>
      <c r="C5736" s="78"/>
      <c r="D5736" s="76"/>
    </row>
    <row r="5737" spans="1:4" ht="21" customHeight="1" x14ac:dyDescent="0.2">
      <c r="A5737" s="77"/>
      <c r="B5737" s="85"/>
      <c r="C5737" s="78"/>
      <c r="D5737" s="76"/>
    </row>
    <row r="5738" spans="1:4" ht="21" customHeight="1" x14ac:dyDescent="0.2">
      <c r="A5738" s="77"/>
      <c r="B5738" s="85"/>
      <c r="C5738" s="78"/>
      <c r="D5738" s="76"/>
    </row>
    <row r="5739" spans="1:4" ht="21" customHeight="1" x14ac:dyDescent="0.2">
      <c r="A5739" s="77"/>
      <c r="B5739" s="85"/>
      <c r="C5739" s="78"/>
      <c r="D5739" s="76"/>
    </row>
    <row r="5740" spans="1:4" ht="21" customHeight="1" x14ac:dyDescent="0.2">
      <c r="A5740" s="77"/>
      <c r="B5740" s="85"/>
      <c r="C5740" s="78"/>
      <c r="D5740" s="76"/>
    </row>
    <row r="5741" spans="1:4" ht="21" customHeight="1" x14ac:dyDescent="0.2">
      <c r="A5741" s="77"/>
      <c r="B5741" s="85"/>
      <c r="C5741" s="78"/>
      <c r="D5741" s="76"/>
    </row>
    <row r="5742" spans="1:4" ht="21" customHeight="1" x14ac:dyDescent="0.2">
      <c r="A5742" s="77"/>
      <c r="B5742" s="85"/>
      <c r="C5742" s="78"/>
      <c r="D5742" s="76"/>
    </row>
    <row r="5743" spans="1:4" ht="21" customHeight="1" x14ac:dyDescent="0.2">
      <c r="A5743" s="77"/>
      <c r="B5743" s="85"/>
      <c r="C5743" s="78"/>
      <c r="D5743" s="76"/>
    </row>
    <row r="5744" spans="1:4" ht="21" customHeight="1" x14ac:dyDescent="0.2">
      <c r="A5744" s="77"/>
      <c r="B5744" s="85"/>
      <c r="C5744" s="78"/>
      <c r="D5744" s="76"/>
    </row>
    <row r="5745" spans="1:4" ht="21" customHeight="1" x14ac:dyDescent="0.2">
      <c r="A5745" s="77"/>
      <c r="B5745" s="85"/>
      <c r="C5745" s="78"/>
      <c r="D5745" s="76"/>
    </row>
    <row r="5746" spans="1:4" ht="21" customHeight="1" x14ac:dyDescent="0.2">
      <c r="A5746" s="77"/>
      <c r="B5746" s="85"/>
      <c r="C5746" s="78"/>
      <c r="D5746" s="76"/>
    </row>
    <row r="5747" spans="1:4" ht="21" customHeight="1" x14ac:dyDescent="0.2">
      <c r="A5747" s="77"/>
      <c r="B5747" s="85"/>
      <c r="C5747" s="78"/>
      <c r="D5747" s="76"/>
    </row>
    <row r="5748" spans="1:4" ht="21" customHeight="1" x14ac:dyDescent="0.2">
      <c r="A5748" s="77"/>
      <c r="B5748" s="85"/>
      <c r="C5748" s="78"/>
      <c r="D5748" s="76"/>
    </row>
    <row r="5749" spans="1:4" ht="21" customHeight="1" x14ac:dyDescent="0.2">
      <c r="A5749" s="77"/>
      <c r="B5749" s="85"/>
      <c r="C5749" s="78"/>
      <c r="D5749" s="76"/>
    </row>
    <row r="5750" spans="1:4" ht="21" customHeight="1" x14ac:dyDescent="0.2">
      <c r="A5750" s="77"/>
      <c r="B5750" s="85"/>
      <c r="C5750" s="78"/>
      <c r="D5750" s="76"/>
    </row>
    <row r="5751" spans="1:4" ht="21" customHeight="1" x14ac:dyDescent="0.2">
      <c r="A5751" s="77"/>
      <c r="B5751" s="85"/>
      <c r="C5751" s="78"/>
      <c r="D5751" s="76"/>
    </row>
    <row r="5752" spans="1:4" ht="21" customHeight="1" x14ac:dyDescent="0.2">
      <c r="A5752" s="77"/>
      <c r="B5752" s="85"/>
      <c r="C5752" s="78"/>
      <c r="D5752" s="76"/>
    </row>
    <row r="5753" spans="1:4" ht="21" customHeight="1" x14ac:dyDescent="0.2">
      <c r="A5753" s="77"/>
      <c r="B5753" s="85"/>
      <c r="C5753" s="78"/>
      <c r="D5753" s="76"/>
    </row>
    <row r="5754" spans="1:4" ht="21" customHeight="1" x14ac:dyDescent="0.2">
      <c r="A5754" s="77"/>
      <c r="B5754" s="85"/>
      <c r="C5754" s="78"/>
      <c r="D5754" s="76"/>
    </row>
    <row r="5755" spans="1:4" ht="21" customHeight="1" x14ac:dyDescent="0.2">
      <c r="A5755" s="77"/>
      <c r="B5755" s="85"/>
      <c r="C5755" s="78"/>
      <c r="D5755" s="76"/>
    </row>
    <row r="5756" spans="1:4" ht="21" customHeight="1" x14ac:dyDescent="0.2">
      <c r="A5756" s="77"/>
      <c r="B5756" s="85"/>
      <c r="C5756" s="78"/>
      <c r="D5756" s="76"/>
    </row>
    <row r="5757" spans="1:4" ht="21" customHeight="1" x14ac:dyDescent="0.2">
      <c r="A5757" s="77"/>
      <c r="B5757" s="85"/>
      <c r="C5757" s="78"/>
      <c r="D5757" s="76"/>
    </row>
    <row r="5758" spans="1:4" ht="21" customHeight="1" x14ac:dyDescent="0.2">
      <c r="A5758" s="77"/>
      <c r="B5758" s="85"/>
      <c r="C5758" s="78"/>
      <c r="D5758" s="76"/>
    </row>
    <row r="5759" spans="1:4" ht="21" customHeight="1" x14ac:dyDescent="0.2">
      <c r="A5759" s="77"/>
      <c r="B5759" s="85"/>
      <c r="C5759" s="78"/>
      <c r="D5759" s="76"/>
    </row>
    <row r="5760" spans="1:4" ht="21" customHeight="1" x14ac:dyDescent="0.2">
      <c r="A5760" s="77"/>
      <c r="B5760" s="85"/>
      <c r="C5760" s="78"/>
      <c r="D5760" s="76"/>
    </row>
    <row r="5761" spans="1:4" ht="21" customHeight="1" x14ac:dyDescent="0.2">
      <c r="A5761" s="77"/>
      <c r="B5761" s="85"/>
      <c r="C5761" s="78"/>
      <c r="D5761" s="76"/>
    </row>
    <row r="5762" spans="1:4" ht="21" customHeight="1" x14ac:dyDescent="0.2">
      <c r="A5762" s="77"/>
      <c r="B5762" s="85"/>
      <c r="C5762" s="78"/>
      <c r="D5762" s="76"/>
    </row>
    <row r="5763" spans="1:4" ht="21" customHeight="1" x14ac:dyDescent="0.2">
      <c r="A5763" s="77"/>
      <c r="B5763" s="85"/>
      <c r="C5763" s="78"/>
      <c r="D5763" s="76"/>
    </row>
    <row r="5764" spans="1:4" ht="21" customHeight="1" x14ac:dyDescent="0.2">
      <c r="A5764" s="77"/>
      <c r="B5764" s="85"/>
      <c r="C5764" s="78"/>
      <c r="D5764" s="76"/>
    </row>
    <row r="5765" spans="1:4" ht="21" customHeight="1" x14ac:dyDescent="0.2">
      <c r="A5765" s="77"/>
      <c r="B5765" s="85"/>
      <c r="C5765" s="78"/>
      <c r="D5765" s="76"/>
    </row>
    <row r="5766" spans="1:4" ht="21" customHeight="1" x14ac:dyDescent="0.2">
      <c r="A5766" s="77"/>
      <c r="B5766" s="85"/>
      <c r="C5766" s="78"/>
      <c r="D5766" s="76"/>
    </row>
    <row r="5767" spans="1:4" ht="21" customHeight="1" x14ac:dyDescent="0.2">
      <c r="A5767" s="77"/>
      <c r="B5767" s="85"/>
      <c r="C5767" s="78"/>
      <c r="D5767" s="76"/>
    </row>
    <row r="5768" spans="1:4" ht="21" customHeight="1" x14ac:dyDescent="0.2">
      <c r="A5768" s="77"/>
      <c r="B5768" s="85"/>
      <c r="C5768" s="78"/>
      <c r="D5768" s="76"/>
    </row>
    <row r="5769" spans="1:4" ht="21" customHeight="1" x14ac:dyDescent="0.2">
      <c r="A5769" s="77"/>
      <c r="B5769" s="85"/>
      <c r="C5769" s="78"/>
      <c r="D5769" s="76"/>
    </row>
    <row r="5770" spans="1:4" ht="21" customHeight="1" x14ac:dyDescent="0.2">
      <c r="A5770" s="77"/>
      <c r="B5770" s="85"/>
      <c r="C5770" s="78"/>
      <c r="D5770" s="76"/>
    </row>
    <row r="5771" spans="1:4" ht="21" customHeight="1" x14ac:dyDescent="0.2">
      <c r="A5771" s="77"/>
      <c r="B5771" s="85"/>
      <c r="C5771" s="78"/>
      <c r="D5771" s="76"/>
    </row>
    <row r="5772" spans="1:4" ht="21" customHeight="1" x14ac:dyDescent="0.2">
      <c r="A5772" s="77"/>
      <c r="B5772" s="85"/>
      <c r="C5772" s="78"/>
      <c r="D5772" s="76"/>
    </row>
    <row r="5773" spans="1:4" ht="21" customHeight="1" x14ac:dyDescent="0.2">
      <c r="A5773" s="77"/>
      <c r="B5773" s="85"/>
      <c r="C5773" s="78"/>
      <c r="D5773" s="76"/>
    </row>
    <row r="5774" spans="1:4" ht="21" customHeight="1" x14ac:dyDescent="0.2">
      <c r="A5774" s="77"/>
      <c r="B5774" s="85"/>
      <c r="C5774" s="78"/>
      <c r="D5774" s="76"/>
    </row>
    <row r="5775" spans="1:4" ht="21" customHeight="1" x14ac:dyDescent="0.2">
      <c r="A5775" s="77"/>
      <c r="B5775" s="85"/>
      <c r="C5775" s="78"/>
      <c r="D5775" s="76"/>
    </row>
    <row r="5776" spans="1:4" ht="21" customHeight="1" x14ac:dyDescent="0.2">
      <c r="A5776" s="77"/>
      <c r="B5776" s="85"/>
      <c r="C5776" s="78"/>
      <c r="D5776" s="76"/>
    </row>
    <row r="5777" spans="1:4" ht="21" customHeight="1" x14ac:dyDescent="0.2">
      <c r="A5777" s="77"/>
      <c r="B5777" s="85"/>
      <c r="C5777" s="78"/>
      <c r="D5777" s="76"/>
    </row>
    <row r="5778" spans="1:4" ht="21" customHeight="1" x14ac:dyDescent="0.2">
      <c r="A5778" s="77"/>
      <c r="B5778" s="85"/>
      <c r="C5778" s="78"/>
      <c r="D5778" s="76"/>
    </row>
    <row r="5779" spans="1:4" ht="21" customHeight="1" x14ac:dyDescent="0.2">
      <c r="A5779" s="77"/>
      <c r="B5779" s="85"/>
      <c r="C5779" s="78"/>
      <c r="D5779" s="76"/>
    </row>
    <row r="5780" spans="1:4" ht="21" customHeight="1" x14ac:dyDescent="0.2">
      <c r="A5780" s="77"/>
      <c r="B5780" s="85"/>
      <c r="C5780" s="78"/>
      <c r="D5780" s="76"/>
    </row>
    <row r="5781" spans="1:4" ht="21" customHeight="1" x14ac:dyDescent="0.2">
      <c r="A5781" s="77"/>
      <c r="B5781" s="85"/>
      <c r="C5781" s="78"/>
      <c r="D5781" s="76"/>
    </row>
    <row r="5782" spans="1:4" ht="21" customHeight="1" x14ac:dyDescent="0.2">
      <c r="A5782" s="77"/>
      <c r="B5782" s="85"/>
      <c r="C5782" s="78"/>
      <c r="D5782" s="76"/>
    </row>
    <row r="5783" spans="1:4" ht="21" customHeight="1" x14ac:dyDescent="0.2">
      <c r="A5783" s="77"/>
      <c r="B5783" s="85"/>
      <c r="C5783" s="78"/>
      <c r="D5783" s="76"/>
    </row>
    <row r="5784" spans="1:4" ht="21" customHeight="1" x14ac:dyDescent="0.2">
      <c r="A5784" s="77"/>
      <c r="B5784" s="85"/>
      <c r="C5784" s="78"/>
      <c r="D5784" s="76"/>
    </row>
    <row r="5785" spans="1:4" ht="21" customHeight="1" x14ac:dyDescent="0.2">
      <c r="A5785" s="77"/>
      <c r="B5785" s="85"/>
      <c r="C5785" s="78"/>
      <c r="D5785" s="76"/>
    </row>
    <row r="5786" spans="1:4" ht="21" customHeight="1" x14ac:dyDescent="0.2">
      <c r="A5786" s="77"/>
      <c r="B5786" s="85"/>
      <c r="C5786" s="78"/>
      <c r="D5786" s="76"/>
    </row>
    <row r="5787" spans="1:4" ht="21" customHeight="1" x14ac:dyDescent="0.2">
      <c r="A5787" s="77"/>
      <c r="B5787" s="85"/>
      <c r="C5787" s="78"/>
      <c r="D5787" s="76"/>
    </row>
    <row r="5788" spans="1:4" ht="21" customHeight="1" x14ac:dyDescent="0.2">
      <c r="A5788" s="77"/>
      <c r="B5788" s="85"/>
      <c r="C5788" s="78"/>
      <c r="D5788" s="76"/>
    </row>
    <row r="5789" spans="1:4" ht="21" customHeight="1" x14ac:dyDescent="0.2">
      <c r="A5789" s="77"/>
      <c r="B5789" s="85"/>
      <c r="C5789" s="78"/>
      <c r="D5789" s="76"/>
    </row>
    <row r="5790" spans="1:4" ht="21" customHeight="1" x14ac:dyDescent="0.2">
      <c r="A5790" s="77"/>
      <c r="B5790" s="85"/>
      <c r="C5790" s="78"/>
      <c r="D5790" s="76"/>
    </row>
    <row r="5791" spans="1:4" ht="21" customHeight="1" x14ac:dyDescent="0.2">
      <c r="A5791" s="77"/>
      <c r="B5791" s="85"/>
      <c r="C5791" s="78"/>
      <c r="D5791" s="76"/>
    </row>
    <row r="5792" spans="1:4" ht="21" customHeight="1" x14ac:dyDescent="0.2">
      <c r="A5792" s="77"/>
      <c r="B5792" s="85"/>
      <c r="C5792" s="78"/>
      <c r="D5792" s="76"/>
    </row>
    <row r="5793" spans="1:4" ht="21" customHeight="1" x14ac:dyDescent="0.2">
      <c r="A5793" s="77"/>
      <c r="B5793" s="85"/>
      <c r="C5793" s="78"/>
      <c r="D5793" s="76"/>
    </row>
    <row r="5794" spans="1:4" ht="21" customHeight="1" x14ac:dyDescent="0.2">
      <c r="A5794" s="77"/>
      <c r="B5794" s="85"/>
      <c r="C5794" s="78"/>
      <c r="D5794" s="76"/>
    </row>
    <row r="5795" spans="1:4" ht="21" customHeight="1" x14ac:dyDescent="0.2">
      <c r="A5795" s="77"/>
      <c r="B5795" s="85"/>
      <c r="C5795" s="78"/>
      <c r="D5795" s="76"/>
    </row>
    <row r="5796" spans="1:4" ht="21" customHeight="1" x14ac:dyDescent="0.2">
      <c r="A5796" s="77"/>
      <c r="B5796" s="85"/>
      <c r="C5796" s="78"/>
      <c r="D5796" s="76"/>
    </row>
    <row r="5797" spans="1:4" ht="21" customHeight="1" x14ac:dyDescent="0.2">
      <c r="A5797" s="77"/>
      <c r="B5797" s="85"/>
      <c r="C5797" s="78"/>
      <c r="D5797" s="76"/>
    </row>
    <row r="5798" spans="1:4" ht="21" customHeight="1" x14ac:dyDescent="0.2">
      <c r="A5798" s="77"/>
      <c r="B5798" s="85"/>
      <c r="C5798" s="78"/>
      <c r="D5798" s="76"/>
    </row>
    <row r="5799" spans="1:4" ht="21" customHeight="1" x14ac:dyDescent="0.2">
      <c r="A5799" s="77"/>
      <c r="B5799" s="85"/>
      <c r="C5799" s="78"/>
      <c r="D5799" s="76"/>
    </row>
    <row r="5800" spans="1:4" ht="21" customHeight="1" x14ac:dyDescent="0.2">
      <c r="A5800" s="77"/>
      <c r="B5800" s="85"/>
      <c r="C5800" s="78"/>
      <c r="D5800" s="76"/>
    </row>
    <row r="5801" spans="1:4" ht="21" customHeight="1" x14ac:dyDescent="0.2">
      <c r="A5801" s="77"/>
      <c r="B5801" s="85"/>
      <c r="C5801" s="78"/>
      <c r="D5801" s="76"/>
    </row>
    <row r="5802" spans="1:4" ht="21" customHeight="1" x14ac:dyDescent="0.2">
      <c r="A5802" s="77"/>
      <c r="B5802" s="85"/>
      <c r="C5802" s="78"/>
      <c r="D5802" s="76"/>
    </row>
    <row r="5803" spans="1:4" ht="21" customHeight="1" x14ac:dyDescent="0.2">
      <c r="A5803" s="77"/>
      <c r="B5803" s="85"/>
      <c r="C5803" s="78"/>
      <c r="D5803" s="76"/>
    </row>
    <row r="5804" spans="1:4" ht="21" customHeight="1" x14ac:dyDescent="0.2">
      <c r="A5804" s="77"/>
      <c r="B5804" s="85"/>
      <c r="C5804" s="78"/>
      <c r="D5804" s="76"/>
    </row>
    <row r="5805" spans="1:4" ht="21" customHeight="1" x14ac:dyDescent="0.2">
      <c r="A5805" s="77"/>
      <c r="B5805" s="85"/>
      <c r="C5805" s="78"/>
      <c r="D5805" s="76"/>
    </row>
    <row r="5806" spans="1:4" ht="21" customHeight="1" x14ac:dyDescent="0.2">
      <c r="A5806" s="77"/>
      <c r="B5806" s="85"/>
      <c r="C5806" s="78"/>
      <c r="D5806" s="76"/>
    </row>
    <row r="5807" spans="1:4" ht="21" customHeight="1" x14ac:dyDescent="0.2">
      <c r="A5807" s="77"/>
      <c r="B5807" s="85"/>
      <c r="C5807" s="78"/>
      <c r="D5807" s="76"/>
    </row>
    <row r="5808" spans="1:4" ht="21" customHeight="1" x14ac:dyDescent="0.2">
      <c r="A5808" s="77"/>
      <c r="B5808" s="85"/>
      <c r="C5808" s="78"/>
      <c r="D5808" s="76"/>
    </row>
    <row r="5809" spans="1:4" ht="21" customHeight="1" x14ac:dyDescent="0.2">
      <c r="A5809" s="77"/>
      <c r="B5809" s="85"/>
      <c r="C5809" s="78"/>
      <c r="D5809" s="76"/>
    </row>
    <row r="5810" spans="1:4" ht="21" customHeight="1" x14ac:dyDescent="0.2">
      <c r="A5810" s="77"/>
      <c r="B5810" s="85"/>
      <c r="C5810" s="78"/>
      <c r="D5810" s="76"/>
    </row>
    <row r="5811" spans="1:4" ht="21" customHeight="1" x14ac:dyDescent="0.2">
      <c r="A5811" s="77"/>
      <c r="B5811" s="85"/>
      <c r="C5811" s="78"/>
      <c r="D5811" s="76"/>
    </row>
    <row r="5812" spans="1:4" ht="21" customHeight="1" x14ac:dyDescent="0.2">
      <c r="A5812" s="77"/>
      <c r="B5812" s="85"/>
      <c r="C5812" s="78"/>
      <c r="D5812" s="76"/>
    </row>
    <row r="5813" spans="1:4" ht="21" customHeight="1" x14ac:dyDescent="0.2">
      <c r="A5813" s="77"/>
      <c r="B5813" s="85"/>
      <c r="C5813" s="78"/>
      <c r="D5813" s="76"/>
    </row>
    <row r="5814" spans="1:4" ht="21" customHeight="1" x14ac:dyDescent="0.2">
      <c r="A5814" s="77"/>
      <c r="B5814" s="85"/>
      <c r="C5814" s="78"/>
      <c r="D5814" s="76"/>
    </row>
    <row r="5815" spans="1:4" ht="21" customHeight="1" x14ac:dyDescent="0.2">
      <c r="A5815" s="77"/>
      <c r="B5815" s="85"/>
      <c r="C5815" s="78"/>
      <c r="D5815" s="76"/>
    </row>
    <row r="5816" spans="1:4" ht="21" customHeight="1" x14ac:dyDescent="0.2">
      <c r="A5816" s="77"/>
      <c r="B5816" s="85"/>
      <c r="C5816" s="78"/>
      <c r="D5816" s="76"/>
    </row>
    <row r="5817" spans="1:4" ht="21" customHeight="1" x14ac:dyDescent="0.2">
      <c r="A5817" s="77"/>
      <c r="B5817" s="85"/>
      <c r="C5817" s="78"/>
      <c r="D5817" s="76"/>
    </row>
    <row r="5818" spans="1:4" ht="21" customHeight="1" x14ac:dyDescent="0.2">
      <c r="A5818" s="77"/>
      <c r="B5818" s="85"/>
      <c r="C5818" s="78"/>
      <c r="D5818" s="76"/>
    </row>
    <row r="5819" spans="1:4" ht="21" customHeight="1" x14ac:dyDescent="0.2">
      <c r="A5819" s="77"/>
      <c r="B5819" s="85"/>
      <c r="C5819" s="78"/>
      <c r="D5819" s="76"/>
    </row>
    <row r="5820" spans="1:4" ht="21" customHeight="1" x14ac:dyDescent="0.2">
      <c r="A5820" s="77"/>
      <c r="B5820" s="85"/>
      <c r="C5820" s="78"/>
      <c r="D5820" s="76"/>
    </row>
    <row r="5821" spans="1:4" ht="21" customHeight="1" x14ac:dyDescent="0.2">
      <c r="A5821" s="77"/>
      <c r="B5821" s="85"/>
      <c r="C5821" s="78"/>
      <c r="D5821" s="76"/>
    </row>
    <row r="5822" spans="1:4" ht="21" customHeight="1" x14ac:dyDescent="0.2">
      <c r="A5822" s="77"/>
      <c r="B5822" s="85"/>
      <c r="C5822" s="78"/>
      <c r="D5822" s="76"/>
    </row>
    <row r="5823" spans="1:4" ht="21" customHeight="1" x14ac:dyDescent="0.2">
      <c r="A5823" s="77"/>
      <c r="B5823" s="85"/>
      <c r="C5823" s="78"/>
      <c r="D5823" s="76"/>
    </row>
    <row r="5824" spans="1:4" ht="21" customHeight="1" x14ac:dyDescent="0.2">
      <c r="A5824" s="77"/>
      <c r="B5824" s="85"/>
      <c r="C5824" s="78"/>
      <c r="D5824" s="76"/>
    </row>
    <row r="5825" spans="1:4" ht="21" customHeight="1" x14ac:dyDescent="0.2">
      <c r="A5825" s="77"/>
      <c r="B5825" s="85"/>
      <c r="C5825" s="78"/>
      <c r="D5825" s="76"/>
    </row>
    <row r="5826" spans="1:4" ht="21" customHeight="1" x14ac:dyDescent="0.2">
      <c r="A5826" s="77"/>
      <c r="B5826" s="85"/>
      <c r="C5826" s="78"/>
      <c r="D5826" s="76"/>
    </row>
    <row r="5827" spans="1:4" ht="21" customHeight="1" x14ac:dyDescent="0.2">
      <c r="A5827" s="77"/>
      <c r="B5827" s="85"/>
      <c r="C5827" s="78"/>
      <c r="D5827" s="76"/>
    </row>
    <row r="5828" spans="1:4" ht="21" customHeight="1" x14ac:dyDescent="0.2">
      <c r="A5828" s="77"/>
      <c r="B5828" s="85"/>
      <c r="C5828" s="78"/>
      <c r="D5828" s="76"/>
    </row>
    <row r="5829" spans="1:4" ht="21" customHeight="1" x14ac:dyDescent="0.2">
      <c r="A5829" s="77"/>
      <c r="B5829" s="85"/>
      <c r="C5829" s="78"/>
      <c r="D5829" s="76"/>
    </row>
    <row r="5830" spans="1:4" ht="21" customHeight="1" x14ac:dyDescent="0.2">
      <c r="A5830" s="77"/>
      <c r="B5830" s="85"/>
      <c r="C5830" s="78"/>
      <c r="D5830" s="76"/>
    </row>
    <row r="5831" spans="1:4" ht="21" customHeight="1" x14ac:dyDescent="0.2">
      <c r="A5831" s="77"/>
      <c r="B5831" s="85"/>
      <c r="C5831" s="78"/>
      <c r="D5831" s="76"/>
    </row>
    <row r="5832" spans="1:4" ht="21" customHeight="1" x14ac:dyDescent="0.2">
      <c r="A5832" s="77"/>
      <c r="B5832" s="85"/>
      <c r="C5832" s="78"/>
      <c r="D5832" s="76"/>
    </row>
    <row r="5833" spans="1:4" ht="21" customHeight="1" x14ac:dyDescent="0.2">
      <c r="A5833" s="77"/>
      <c r="B5833" s="85"/>
      <c r="C5833" s="78"/>
      <c r="D5833" s="76"/>
    </row>
    <row r="5834" spans="1:4" ht="21" customHeight="1" x14ac:dyDescent="0.2">
      <c r="A5834" s="77"/>
      <c r="B5834" s="85"/>
      <c r="C5834" s="78"/>
      <c r="D5834" s="76"/>
    </row>
    <row r="5835" spans="1:4" ht="21" customHeight="1" x14ac:dyDescent="0.2">
      <c r="A5835" s="77"/>
      <c r="B5835" s="85"/>
      <c r="C5835" s="78"/>
      <c r="D5835" s="76"/>
    </row>
    <row r="5836" spans="1:4" ht="21" customHeight="1" x14ac:dyDescent="0.2">
      <c r="A5836" s="77"/>
      <c r="B5836" s="85"/>
      <c r="C5836" s="78"/>
      <c r="D5836" s="76"/>
    </row>
    <row r="5837" spans="1:4" ht="21" customHeight="1" x14ac:dyDescent="0.2">
      <c r="A5837" s="77"/>
      <c r="B5837" s="85"/>
      <c r="C5837" s="78"/>
      <c r="D5837" s="76"/>
    </row>
    <row r="5838" spans="1:4" ht="21" customHeight="1" x14ac:dyDescent="0.2">
      <c r="A5838" s="77"/>
      <c r="B5838" s="85"/>
      <c r="C5838" s="78"/>
      <c r="D5838" s="76"/>
    </row>
    <row r="5839" spans="1:4" ht="21" customHeight="1" x14ac:dyDescent="0.2">
      <c r="A5839" s="77"/>
      <c r="B5839" s="85"/>
      <c r="C5839" s="78"/>
      <c r="D5839" s="76"/>
    </row>
    <row r="5840" spans="1:4" ht="21" customHeight="1" x14ac:dyDescent="0.2">
      <c r="A5840" s="77"/>
      <c r="B5840" s="85"/>
      <c r="C5840" s="78"/>
      <c r="D5840" s="76"/>
    </row>
    <row r="5841" spans="1:4" ht="21" customHeight="1" x14ac:dyDescent="0.2">
      <c r="A5841" s="77"/>
      <c r="B5841" s="85"/>
      <c r="C5841" s="78"/>
      <c r="D5841" s="76"/>
    </row>
    <row r="5842" spans="1:4" ht="21" customHeight="1" x14ac:dyDescent="0.2">
      <c r="A5842" s="77"/>
      <c r="B5842" s="85"/>
      <c r="C5842" s="78"/>
      <c r="D5842" s="76"/>
    </row>
    <row r="5843" spans="1:4" ht="21" customHeight="1" x14ac:dyDescent="0.2">
      <c r="A5843" s="77"/>
      <c r="B5843" s="85"/>
      <c r="C5843" s="78"/>
      <c r="D5843" s="76"/>
    </row>
    <row r="5844" spans="1:4" ht="21" customHeight="1" x14ac:dyDescent="0.2">
      <c r="A5844" s="77"/>
      <c r="B5844" s="85"/>
      <c r="C5844" s="78"/>
      <c r="D5844" s="76"/>
    </row>
    <row r="5845" spans="1:4" ht="21" customHeight="1" x14ac:dyDescent="0.2">
      <c r="A5845" s="77"/>
      <c r="B5845" s="85"/>
      <c r="C5845" s="78"/>
      <c r="D5845" s="76"/>
    </row>
    <row r="5846" spans="1:4" ht="21" customHeight="1" x14ac:dyDescent="0.2">
      <c r="A5846" s="77"/>
      <c r="B5846" s="85"/>
      <c r="C5846" s="78"/>
      <c r="D5846" s="76"/>
    </row>
    <row r="5847" spans="1:4" ht="21" customHeight="1" x14ac:dyDescent="0.2">
      <c r="A5847" s="77"/>
      <c r="B5847" s="85"/>
      <c r="C5847" s="78"/>
      <c r="D5847" s="76"/>
    </row>
    <row r="5848" spans="1:4" ht="21" customHeight="1" x14ac:dyDescent="0.2">
      <c r="A5848" s="77"/>
      <c r="B5848" s="85"/>
      <c r="C5848" s="78"/>
      <c r="D5848" s="76"/>
    </row>
    <row r="5849" spans="1:4" ht="21" customHeight="1" x14ac:dyDescent="0.2">
      <c r="A5849" s="77"/>
      <c r="B5849" s="85"/>
      <c r="C5849" s="78"/>
      <c r="D5849" s="76"/>
    </row>
    <row r="5850" spans="1:4" ht="21" customHeight="1" x14ac:dyDescent="0.2">
      <c r="A5850" s="77"/>
      <c r="B5850" s="85"/>
      <c r="C5850" s="78"/>
      <c r="D5850" s="76"/>
    </row>
    <row r="5851" spans="1:4" ht="21" customHeight="1" x14ac:dyDescent="0.2">
      <c r="A5851" s="77"/>
      <c r="B5851" s="85"/>
      <c r="C5851" s="78"/>
      <c r="D5851" s="76"/>
    </row>
    <row r="5852" spans="1:4" ht="21" customHeight="1" x14ac:dyDescent="0.2">
      <c r="A5852" s="77"/>
      <c r="B5852" s="85"/>
      <c r="C5852" s="78"/>
      <c r="D5852" s="76"/>
    </row>
    <row r="5853" spans="1:4" ht="21" customHeight="1" x14ac:dyDescent="0.2">
      <c r="A5853" s="77"/>
      <c r="B5853" s="85"/>
      <c r="C5853" s="78"/>
      <c r="D5853" s="76"/>
    </row>
    <row r="5854" spans="1:4" ht="21" customHeight="1" x14ac:dyDescent="0.2">
      <c r="A5854" s="77"/>
      <c r="B5854" s="85"/>
      <c r="C5854" s="78"/>
      <c r="D5854" s="76"/>
    </row>
    <row r="5855" spans="1:4" ht="21" customHeight="1" x14ac:dyDescent="0.2">
      <c r="A5855" s="77"/>
      <c r="B5855" s="85"/>
      <c r="C5855" s="78"/>
      <c r="D5855" s="76"/>
    </row>
    <row r="5856" spans="1:4" ht="21" customHeight="1" x14ac:dyDescent="0.2">
      <c r="A5856" s="77"/>
      <c r="B5856" s="85"/>
      <c r="C5856" s="78"/>
      <c r="D5856" s="76"/>
    </row>
    <row r="5857" spans="1:4" ht="21" customHeight="1" x14ac:dyDescent="0.2">
      <c r="A5857" s="77"/>
      <c r="B5857" s="85"/>
      <c r="C5857" s="78"/>
      <c r="D5857" s="76"/>
    </row>
    <row r="5858" spans="1:4" ht="21" customHeight="1" x14ac:dyDescent="0.2">
      <c r="A5858" s="77"/>
      <c r="B5858" s="85"/>
      <c r="C5858" s="78"/>
      <c r="D5858" s="76"/>
    </row>
    <row r="5859" spans="1:4" ht="21" customHeight="1" x14ac:dyDescent="0.2">
      <c r="A5859" s="77"/>
      <c r="B5859" s="85"/>
      <c r="C5859" s="78"/>
      <c r="D5859" s="76"/>
    </row>
    <row r="5860" spans="1:4" ht="21" customHeight="1" x14ac:dyDescent="0.2">
      <c r="A5860" s="77"/>
      <c r="B5860" s="85"/>
      <c r="C5860" s="78"/>
      <c r="D5860" s="76"/>
    </row>
    <row r="5861" spans="1:4" ht="21" customHeight="1" x14ac:dyDescent="0.2">
      <c r="A5861" s="77"/>
      <c r="B5861" s="85"/>
      <c r="C5861" s="78"/>
      <c r="D5861" s="76"/>
    </row>
    <row r="5862" spans="1:4" ht="21" customHeight="1" x14ac:dyDescent="0.2">
      <c r="A5862" s="77"/>
      <c r="B5862" s="85"/>
      <c r="C5862" s="78"/>
      <c r="D5862" s="76"/>
    </row>
    <row r="5863" spans="1:4" ht="21" customHeight="1" x14ac:dyDescent="0.2">
      <c r="A5863" s="77"/>
      <c r="B5863" s="85"/>
      <c r="C5863" s="78"/>
      <c r="D5863" s="76"/>
    </row>
    <row r="5864" spans="1:4" ht="21" customHeight="1" x14ac:dyDescent="0.2">
      <c r="A5864" s="77"/>
      <c r="B5864" s="85"/>
      <c r="C5864" s="78"/>
      <c r="D5864" s="76"/>
    </row>
    <row r="5865" spans="1:4" ht="21" customHeight="1" x14ac:dyDescent="0.2">
      <c r="A5865" s="77"/>
      <c r="B5865" s="85"/>
      <c r="C5865" s="78"/>
      <c r="D5865" s="76"/>
    </row>
    <row r="5866" spans="1:4" ht="21" customHeight="1" x14ac:dyDescent="0.2">
      <c r="A5866" s="77"/>
      <c r="B5866" s="85"/>
      <c r="C5866" s="78"/>
      <c r="D5866" s="76"/>
    </row>
    <row r="5867" spans="1:4" ht="21" customHeight="1" x14ac:dyDescent="0.2">
      <c r="A5867" s="77"/>
      <c r="B5867" s="85"/>
      <c r="C5867" s="78"/>
      <c r="D5867" s="76"/>
    </row>
    <row r="5868" spans="1:4" ht="21" customHeight="1" x14ac:dyDescent="0.2">
      <c r="A5868" s="77"/>
      <c r="B5868" s="85"/>
      <c r="C5868" s="78"/>
      <c r="D5868" s="76"/>
    </row>
    <row r="5869" spans="1:4" ht="21" customHeight="1" x14ac:dyDescent="0.2">
      <c r="A5869" s="77"/>
      <c r="B5869" s="85"/>
      <c r="C5869" s="78"/>
      <c r="D5869" s="76"/>
    </row>
    <row r="5870" spans="1:4" ht="21" customHeight="1" x14ac:dyDescent="0.2">
      <c r="A5870" s="77"/>
      <c r="B5870" s="85"/>
      <c r="C5870" s="78"/>
      <c r="D5870" s="76"/>
    </row>
    <row r="5871" spans="1:4" ht="21" customHeight="1" x14ac:dyDescent="0.2">
      <c r="A5871" s="77"/>
      <c r="B5871" s="85"/>
      <c r="C5871" s="78"/>
      <c r="D5871" s="76"/>
    </row>
    <row r="5872" spans="1:4" ht="21" customHeight="1" x14ac:dyDescent="0.2">
      <c r="A5872" s="77"/>
      <c r="B5872" s="85"/>
      <c r="C5872" s="78"/>
      <c r="D5872" s="76"/>
    </row>
    <row r="5873" spans="1:4" ht="21" customHeight="1" x14ac:dyDescent="0.2">
      <c r="A5873" s="77"/>
      <c r="B5873" s="85"/>
      <c r="C5873" s="78"/>
      <c r="D5873" s="76"/>
    </row>
    <row r="5874" spans="1:4" ht="21" customHeight="1" x14ac:dyDescent="0.2">
      <c r="A5874" s="77"/>
      <c r="B5874" s="85"/>
      <c r="C5874" s="78"/>
      <c r="D5874" s="76"/>
    </row>
    <row r="5875" spans="1:4" ht="21" customHeight="1" x14ac:dyDescent="0.2">
      <c r="A5875" s="77"/>
      <c r="B5875" s="85"/>
      <c r="C5875" s="78"/>
      <c r="D5875" s="76"/>
    </row>
    <row r="5876" spans="1:4" ht="21" customHeight="1" x14ac:dyDescent="0.2">
      <c r="A5876" s="77"/>
      <c r="B5876" s="85"/>
      <c r="C5876" s="78"/>
      <c r="D5876" s="76"/>
    </row>
    <row r="5877" spans="1:4" ht="21" customHeight="1" x14ac:dyDescent="0.2">
      <c r="A5877" s="77"/>
      <c r="B5877" s="85"/>
      <c r="C5877" s="78"/>
      <c r="D5877" s="76"/>
    </row>
    <row r="5878" spans="1:4" ht="21" customHeight="1" x14ac:dyDescent="0.2">
      <c r="A5878" s="77"/>
      <c r="B5878" s="85"/>
      <c r="C5878" s="78"/>
      <c r="D5878" s="76"/>
    </row>
    <row r="5879" spans="1:4" ht="21" customHeight="1" x14ac:dyDescent="0.2">
      <c r="A5879" s="77"/>
      <c r="B5879" s="85"/>
      <c r="C5879" s="78"/>
      <c r="D5879" s="76"/>
    </row>
    <row r="5880" spans="1:4" ht="21" customHeight="1" x14ac:dyDescent="0.2">
      <c r="A5880" s="77"/>
      <c r="B5880" s="85"/>
      <c r="C5880" s="78"/>
      <c r="D5880" s="76"/>
    </row>
    <row r="5881" spans="1:4" ht="21" customHeight="1" x14ac:dyDescent="0.2">
      <c r="A5881" s="77"/>
      <c r="B5881" s="85"/>
      <c r="C5881" s="78"/>
      <c r="D5881" s="76"/>
    </row>
    <row r="5882" spans="1:4" ht="21" customHeight="1" x14ac:dyDescent="0.2">
      <c r="A5882" s="77"/>
      <c r="B5882" s="85"/>
      <c r="C5882" s="78"/>
      <c r="D5882" s="76"/>
    </row>
    <row r="5883" spans="1:4" ht="21" customHeight="1" x14ac:dyDescent="0.2">
      <c r="A5883" s="77"/>
      <c r="B5883" s="85"/>
      <c r="C5883" s="78"/>
      <c r="D5883" s="76"/>
    </row>
    <row r="5884" spans="1:4" ht="21" customHeight="1" x14ac:dyDescent="0.2">
      <c r="A5884" s="77"/>
      <c r="B5884" s="85"/>
      <c r="C5884" s="78"/>
      <c r="D5884" s="76"/>
    </row>
    <row r="5885" spans="1:4" ht="21" customHeight="1" x14ac:dyDescent="0.2">
      <c r="A5885" s="77"/>
      <c r="B5885" s="85"/>
      <c r="C5885" s="78"/>
      <c r="D5885" s="76"/>
    </row>
    <row r="5886" spans="1:4" ht="21" customHeight="1" x14ac:dyDescent="0.2">
      <c r="A5886" s="77"/>
      <c r="B5886" s="85"/>
      <c r="C5886" s="78"/>
      <c r="D5886" s="76"/>
    </row>
    <row r="5887" spans="1:4" ht="21" customHeight="1" x14ac:dyDescent="0.2">
      <c r="A5887" s="77"/>
      <c r="B5887" s="85"/>
      <c r="C5887" s="78"/>
      <c r="D5887" s="76"/>
    </row>
    <row r="5888" spans="1:4" ht="21" customHeight="1" x14ac:dyDescent="0.2">
      <c r="A5888" s="77"/>
      <c r="B5888" s="85"/>
      <c r="C5888" s="78"/>
      <c r="D5888" s="76"/>
    </row>
    <row r="5889" spans="1:4" ht="21" customHeight="1" x14ac:dyDescent="0.2">
      <c r="A5889" s="77"/>
      <c r="B5889" s="85"/>
      <c r="C5889" s="78"/>
      <c r="D5889" s="76"/>
    </row>
    <row r="5890" spans="1:4" ht="21" customHeight="1" x14ac:dyDescent="0.2">
      <c r="A5890" s="77"/>
      <c r="B5890" s="85"/>
      <c r="C5890" s="78"/>
      <c r="D5890" s="76"/>
    </row>
    <row r="5891" spans="1:4" ht="21" customHeight="1" x14ac:dyDescent="0.2">
      <c r="A5891" s="77"/>
      <c r="B5891" s="85"/>
      <c r="C5891" s="78"/>
      <c r="D5891" s="76"/>
    </row>
    <row r="5892" spans="1:4" ht="21" customHeight="1" x14ac:dyDescent="0.2">
      <c r="A5892" s="77"/>
      <c r="B5892" s="85"/>
      <c r="C5892" s="78"/>
      <c r="D5892" s="76"/>
    </row>
    <row r="5893" spans="1:4" ht="21" customHeight="1" x14ac:dyDescent="0.2">
      <c r="A5893" s="77"/>
      <c r="B5893" s="85"/>
      <c r="C5893" s="78"/>
      <c r="D5893" s="76"/>
    </row>
    <row r="5894" spans="1:4" ht="21" customHeight="1" x14ac:dyDescent="0.2">
      <c r="A5894" s="77"/>
      <c r="B5894" s="85"/>
      <c r="C5894" s="78"/>
      <c r="D5894" s="76"/>
    </row>
    <row r="5895" spans="1:4" ht="21" customHeight="1" x14ac:dyDescent="0.2">
      <c r="A5895" s="77"/>
      <c r="B5895" s="85"/>
      <c r="C5895" s="78"/>
      <c r="D5895" s="76"/>
    </row>
    <row r="5896" spans="1:4" ht="21" customHeight="1" x14ac:dyDescent="0.2">
      <c r="A5896" s="77"/>
      <c r="B5896" s="85"/>
      <c r="C5896" s="78"/>
      <c r="D5896" s="76"/>
    </row>
    <row r="5897" spans="1:4" ht="21" customHeight="1" x14ac:dyDescent="0.2">
      <c r="A5897" s="77"/>
      <c r="B5897" s="85"/>
      <c r="C5897" s="78"/>
      <c r="D5897" s="76"/>
    </row>
    <row r="5898" spans="1:4" ht="21" customHeight="1" x14ac:dyDescent="0.2">
      <c r="A5898" s="77"/>
      <c r="B5898" s="85"/>
      <c r="C5898" s="78"/>
      <c r="D5898" s="76"/>
    </row>
    <row r="5899" spans="1:4" ht="21" customHeight="1" x14ac:dyDescent="0.2">
      <c r="A5899" s="77"/>
      <c r="B5899" s="85"/>
      <c r="C5899" s="78"/>
      <c r="D5899" s="76"/>
    </row>
    <row r="5900" spans="1:4" ht="21" customHeight="1" x14ac:dyDescent="0.2">
      <c r="A5900" s="77"/>
      <c r="B5900" s="85"/>
      <c r="C5900" s="78"/>
      <c r="D5900" s="76"/>
    </row>
    <row r="5901" spans="1:4" ht="21" customHeight="1" x14ac:dyDescent="0.2">
      <c r="A5901" s="77"/>
      <c r="B5901" s="85"/>
      <c r="C5901" s="78"/>
      <c r="D5901" s="76"/>
    </row>
    <row r="5902" spans="1:4" ht="21" customHeight="1" x14ac:dyDescent="0.2">
      <c r="A5902" s="77"/>
      <c r="B5902" s="85"/>
      <c r="C5902" s="78"/>
      <c r="D5902" s="76"/>
    </row>
    <row r="5903" spans="1:4" ht="21" customHeight="1" x14ac:dyDescent="0.2">
      <c r="A5903" s="77"/>
      <c r="B5903" s="85"/>
      <c r="C5903" s="78"/>
      <c r="D5903" s="76"/>
    </row>
    <row r="5904" spans="1:4" ht="21" customHeight="1" x14ac:dyDescent="0.2">
      <c r="A5904" s="77"/>
      <c r="B5904" s="85"/>
      <c r="C5904" s="78"/>
      <c r="D5904" s="76"/>
    </row>
    <row r="5905" spans="1:4" ht="21" customHeight="1" x14ac:dyDescent="0.2">
      <c r="A5905" s="77"/>
      <c r="B5905" s="85"/>
      <c r="C5905" s="78"/>
      <c r="D5905" s="76"/>
    </row>
    <row r="5906" spans="1:4" ht="21" customHeight="1" x14ac:dyDescent="0.2">
      <c r="A5906" s="77"/>
      <c r="B5906" s="85"/>
      <c r="C5906" s="78"/>
      <c r="D5906" s="76"/>
    </row>
    <row r="5907" spans="1:4" ht="21" customHeight="1" x14ac:dyDescent="0.2">
      <c r="A5907" s="77"/>
      <c r="B5907" s="85"/>
      <c r="C5907" s="78"/>
      <c r="D5907" s="76"/>
    </row>
    <row r="5908" spans="1:4" ht="21" customHeight="1" x14ac:dyDescent="0.2">
      <c r="A5908" s="77"/>
      <c r="B5908" s="85"/>
      <c r="C5908" s="78"/>
      <c r="D5908" s="76"/>
    </row>
    <row r="5909" spans="1:4" ht="21" customHeight="1" x14ac:dyDescent="0.2">
      <c r="A5909" s="77"/>
      <c r="B5909" s="85"/>
      <c r="C5909" s="78"/>
      <c r="D5909" s="76"/>
    </row>
    <row r="5910" spans="1:4" ht="21" customHeight="1" x14ac:dyDescent="0.2">
      <c r="A5910" s="77"/>
      <c r="B5910" s="85"/>
      <c r="C5910" s="78"/>
      <c r="D5910" s="76"/>
    </row>
    <row r="5911" spans="1:4" ht="21" customHeight="1" x14ac:dyDescent="0.2">
      <c r="A5911" s="77"/>
      <c r="B5911" s="85"/>
      <c r="C5911" s="78"/>
      <c r="D5911" s="76"/>
    </row>
    <row r="5912" spans="1:4" ht="21" customHeight="1" x14ac:dyDescent="0.2">
      <c r="A5912" s="77"/>
      <c r="B5912" s="85"/>
      <c r="C5912" s="78"/>
      <c r="D5912" s="76"/>
    </row>
    <row r="5913" spans="1:4" ht="21" customHeight="1" x14ac:dyDescent="0.2">
      <c r="A5913" s="77"/>
      <c r="B5913" s="85"/>
      <c r="C5913" s="78"/>
      <c r="D5913" s="76"/>
    </row>
    <row r="5914" spans="1:4" ht="21" customHeight="1" x14ac:dyDescent="0.2">
      <c r="A5914" s="77"/>
      <c r="B5914" s="85"/>
      <c r="C5914" s="78"/>
      <c r="D5914" s="76"/>
    </row>
    <row r="5915" spans="1:4" ht="21" customHeight="1" x14ac:dyDescent="0.2">
      <c r="A5915" s="77"/>
      <c r="B5915" s="85"/>
      <c r="C5915" s="78"/>
      <c r="D5915" s="76"/>
    </row>
    <row r="5916" spans="1:4" ht="21" customHeight="1" x14ac:dyDescent="0.2">
      <c r="A5916" s="77"/>
      <c r="B5916" s="85"/>
      <c r="C5916" s="78"/>
      <c r="D5916" s="76"/>
    </row>
    <row r="5917" spans="1:4" ht="21" customHeight="1" x14ac:dyDescent="0.2">
      <c r="A5917" s="77"/>
      <c r="B5917" s="85"/>
      <c r="C5917" s="78"/>
      <c r="D5917" s="76"/>
    </row>
    <row r="5918" spans="1:4" ht="21" customHeight="1" x14ac:dyDescent="0.2">
      <c r="A5918" s="77"/>
      <c r="B5918" s="85"/>
      <c r="C5918" s="78"/>
      <c r="D5918" s="76"/>
    </row>
    <row r="5919" spans="1:4" ht="21" customHeight="1" x14ac:dyDescent="0.2">
      <c r="A5919" s="77"/>
      <c r="B5919" s="85"/>
      <c r="C5919" s="78"/>
      <c r="D5919" s="76"/>
    </row>
    <row r="5920" spans="1:4" ht="21" customHeight="1" x14ac:dyDescent="0.2">
      <c r="A5920" s="77"/>
      <c r="B5920" s="85"/>
      <c r="C5920" s="78"/>
      <c r="D5920" s="76"/>
    </row>
    <row r="5921" spans="1:4" ht="21" customHeight="1" x14ac:dyDescent="0.2">
      <c r="A5921" s="77"/>
      <c r="B5921" s="85"/>
      <c r="C5921" s="78"/>
      <c r="D5921" s="76"/>
    </row>
    <row r="5922" spans="1:4" ht="21" customHeight="1" x14ac:dyDescent="0.2">
      <c r="A5922" s="77"/>
      <c r="B5922" s="85"/>
      <c r="C5922" s="78"/>
      <c r="D5922" s="76"/>
    </row>
    <row r="5923" spans="1:4" ht="21" customHeight="1" x14ac:dyDescent="0.2">
      <c r="A5923" s="77"/>
      <c r="B5923" s="85"/>
      <c r="C5923" s="78"/>
      <c r="D5923" s="76"/>
    </row>
    <row r="5924" spans="1:4" ht="21" customHeight="1" x14ac:dyDescent="0.2">
      <c r="A5924" s="77"/>
      <c r="B5924" s="85"/>
      <c r="C5924" s="78"/>
      <c r="D5924" s="76"/>
    </row>
    <row r="5925" spans="1:4" ht="21" customHeight="1" x14ac:dyDescent="0.2">
      <c r="A5925" s="77"/>
      <c r="B5925" s="85"/>
      <c r="C5925" s="78"/>
      <c r="D5925" s="76"/>
    </row>
    <row r="5926" spans="1:4" ht="21" customHeight="1" x14ac:dyDescent="0.2">
      <c r="A5926" s="77"/>
      <c r="B5926" s="85"/>
      <c r="C5926" s="78"/>
      <c r="D5926" s="76"/>
    </row>
    <row r="5927" spans="1:4" ht="21" customHeight="1" x14ac:dyDescent="0.2">
      <c r="A5927" s="77"/>
      <c r="B5927" s="85"/>
      <c r="C5927" s="78"/>
      <c r="D5927" s="76"/>
    </row>
    <row r="5928" spans="1:4" ht="21" customHeight="1" x14ac:dyDescent="0.2">
      <c r="A5928" s="77"/>
      <c r="B5928" s="85"/>
      <c r="C5928" s="78"/>
      <c r="D5928" s="76"/>
    </row>
    <row r="5929" spans="1:4" ht="21" customHeight="1" x14ac:dyDescent="0.2">
      <c r="A5929" s="77"/>
      <c r="B5929" s="85"/>
      <c r="C5929" s="78"/>
      <c r="D5929" s="76"/>
    </row>
    <row r="5930" spans="1:4" ht="21" customHeight="1" x14ac:dyDescent="0.2">
      <c r="A5930" s="77"/>
      <c r="B5930" s="85"/>
      <c r="C5930" s="78"/>
      <c r="D5930" s="76"/>
    </row>
    <row r="5931" spans="1:4" ht="21" customHeight="1" x14ac:dyDescent="0.2">
      <c r="A5931" s="77"/>
      <c r="B5931" s="85"/>
      <c r="C5931" s="78"/>
      <c r="D5931" s="76"/>
    </row>
    <row r="5932" spans="1:4" ht="21" customHeight="1" x14ac:dyDescent="0.2">
      <c r="A5932" s="77"/>
      <c r="B5932" s="85"/>
      <c r="C5932" s="78"/>
      <c r="D5932" s="76"/>
    </row>
    <row r="5933" spans="1:4" ht="21" customHeight="1" x14ac:dyDescent="0.2">
      <c r="A5933" s="77"/>
      <c r="B5933" s="85"/>
      <c r="C5933" s="78"/>
      <c r="D5933" s="76"/>
    </row>
    <row r="5934" spans="1:4" ht="21" customHeight="1" x14ac:dyDescent="0.2">
      <c r="A5934" s="77"/>
      <c r="B5934" s="85"/>
      <c r="C5934" s="78"/>
      <c r="D5934" s="76"/>
    </row>
    <row r="5935" spans="1:4" ht="21" customHeight="1" x14ac:dyDescent="0.2">
      <c r="A5935" s="77"/>
      <c r="B5935" s="85"/>
      <c r="C5935" s="78"/>
      <c r="D5935" s="76"/>
    </row>
    <row r="5936" spans="1:4" ht="21" customHeight="1" x14ac:dyDescent="0.2">
      <c r="A5936" s="77"/>
      <c r="B5936" s="85"/>
      <c r="C5936" s="78"/>
      <c r="D5936" s="76"/>
    </row>
    <row r="5937" spans="1:4" ht="21" customHeight="1" x14ac:dyDescent="0.2">
      <c r="A5937" s="77"/>
      <c r="B5937" s="85"/>
      <c r="C5937" s="78"/>
      <c r="D5937" s="76"/>
    </row>
    <row r="5938" spans="1:4" ht="21" customHeight="1" x14ac:dyDescent="0.2">
      <c r="A5938" s="77"/>
      <c r="B5938" s="85"/>
      <c r="C5938" s="78"/>
      <c r="D5938" s="76"/>
    </row>
    <row r="5939" spans="1:4" ht="21" customHeight="1" x14ac:dyDescent="0.2">
      <c r="A5939" s="77"/>
      <c r="B5939" s="85"/>
      <c r="C5939" s="78"/>
      <c r="D5939" s="76"/>
    </row>
    <row r="5940" spans="1:4" ht="21" customHeight="1" x14ac:dyDescent="0.2">
      <c r="A5940" s="77"/>
      <c r="B5940" s="85"/>
      <c r="C5940" s="78"/>
      <c r="D5940" s="76"/>
    </row>
    <row r="5941" spans="1:4" ht="21" customHeight="1" x14ac:dyDescent="0.2">
      <c r="A5941" s="77"/>
      <c r="B5941" s="85"/>
      <c r="C5941" s="78"/>
      <c r="D5941" s="76"/>
    </row>
    <row r="5942" spans="1:4" ht="21" customHeight="1" x14ac:dyDescent="0.2">
      <c r="A5942" s="77"/>
      <c r="B5942" s="85"/>
      <c r="C5942" s="78"/>
      <c r="D5942" s="76"/>
    </row>
    <row r="5943" spans="1:4" ht="21" customHeight="1" x14ac:dyDescent="0.2">
      <c r="A5943" s="77"/>
      <c r="B5943" s="85"/>
      <c r="C5943" s="78"/>
      <c r="D5943" s="76"/>
    </row>
    <row r="5944" spans="1:4" ht="21" customHeight="1" x14ac:dyDescent="0.2">
      <c r="A5944" s="77"/>
      <c r="B5944" s="85"/>
      <c r="C5944" s="78"/>
      <c r="D5944" s="76"/>
    </row>
    <row r="5945" spans="1:4" ht="21" customHeight="1" x14ac:dyDescent="0.2">
      <c r="A5945" s="77"/>
      <c r="B5945" s="85"/>
      <c r="C5945" s="78"/>
      <c r="D5945" s="76"/>
    </row>
    <row r="5946" spans="1:4" ht="21" customHeight="1" x14ac:dyDescent="0.2">
      <c r="A5946" s="77"/>
      <c r="B5946" s="85"/>
      <c r="C5946" s="78"/>
      <c r="D5946" s="76"/>
    </row>
    <row r="5947" spans="1:4" ht="21" customHeight="1" x14ac:dyDescent="0.2">
      <c r="A5947" s="77"/>
      <c r="B5947" s="85"/>
      <c r="C5947" s="78"/>
      <c r="D5947" s="76"/>
    </row>
    <row r="5948" spans="1:4" ht="21" customHeight="1" x14ac:dyDescent="0.2">
      <c r="A5948" s="77"/>
      <c r="B5948" s="85"/>
      <c r="C5948" s="78"/>
      <c r="D5948" s="76"/>
    </row>
    <row r="5949" spans="1:4" ht="21" customHeight="1" x14ac:dyDescent="0.2">
      <c r="A5949" s="77"/>
      <c r="B5949" s="85"/>
      <c r="C5949" s="78"/>
      <c r="D5949" s="76"/>
    </row>
    <row r="5950" spans="1:4" ht="21" customHeight="1" x14ac:dyDescent="0.2">
      <c r="A5950" s="77"/>
      <c r="B5950" s="85"/>
      <c r="C5950" s="78"/>
      <c r="D5950" s="76"/>
    </row>
    <row r="5951" spans="1:4" ht="21" customHeight="1" x14ac:dyDescent="0.2">
      <c r="A5951" s="77"/>
      <c r="B5951" s="85"/>
      <c r="C5951" s="78"/>
      <c r="D5951" s="76"/>
    </row>
    <row r="5952" spans="1:4" ht="21" customHeight="1" x14ac:dyDescent="0.2">
      <c r="A5952" s="77"/>
      <c r="B5952" s="85"/>
      <c r="C5952" s="78"/>
      <c r="D5952" s="76"/>
    </row>
    <row r="5953" spans="1:4" ht="21" customHeight="1" x14ac:dyDescent="0.2">
      <c r="A5953" s="77"/>
      <c r="B5953" s="85"/>
      <c r="C5953" s="78"/>
      <c r="D5953" s="76"/>
    </row>
    <row r="5954" spans="1:4" ht="21" customHeight="1" x14ac:dyDescent="0.2">
      <c r="A5954" s="77"/>
      <c r="B5954" s="85"/>
      <c r="C5954" s="78"/>
      <c r="D5954" s="76"/>
    </row>
    <row r="5955" spans="1:4" ht="21" customHeight="1" x14ac:dyDescent="0.2">
      <c r="A5955" s="77"/>
      <c r="B5955" s="85"/>
      <c r="C5955" s="78"/>
      <c r="D5955" s="76"/>
    </row>
    <row r="5956" spans="1:4" ht="21" customHeight="1" x14ac:dyDescent="0.2">
      <c r="A5956" s="77"/>
      <c r="B5956" s="85"/>
      <c r="C5956" s="78"/>
      <c r="D5956" s="76"/>
    </row>
    <row r="5957" spans="1:4" ht="21" customHeight="1" x14ac:dyDescent="0.2">
      <c r="A5957" s="77"/>
      <c r="B5957" s="85"/>
      <c r="C5957" s="78"/>
      <c r="D5957" s="76"/>
    </row>
    <row r="5958" spans="1:4" ht="21" customHeight="1" x14ac:dyDescent="0.2">
      <c r="A5958" s="77"/>
      <c r="B5958" s="85"/>
      <c r="C5958" s="78"/>
      <c r="D5958" s="76"/>
    </row>
    <row r="5959" spans="1:4" ht="21" customHeight="1" x14ac:dyDescent="0.2">
      <c r="A5959" s="77"/>
      <c r="B5959" s="85"/>
      <c r="C5959" s="78"/>
      <c r="D5959" s="76"/>
    </row>
    <row r="5960" spans="1:4" ht="21" customHeight="1" x14ac:dyDescent="0.2">
      <c r="A5960" s="77"/>
      <c r="B5960" s="85"/>
      <c r="C5960" s="78"/>
      <c r="D5960" s="76"/>
    </row>
    <row r="5961" spans="1:4" ht="21" customHeight="1" x14ac:dyDescent="0.2">
      <c r="A5961" s="77"/>
      <c r="B5961" s="85"/>
      <c r="C5961" s="78"/>
      <c r="D5961" s="76"/>
    </row>
    <row r="5962" spans="1:4" ht="21" customHeight="1" x14ac:dyDescent="0.2">
      <c r="A5962" s="77"/>
      <c r="B5962" s="85"/>
      <c r="C5962" s="78"/>
      <c r="D5962" s="76"/>
    </row>
    <row r="5963" spans="1:4" ht="21" customHeight="1" x14ac:dyDescent="0.2">
      <c r="A5963" s="77"/>
      <c r="B5963" s="85"/>
      <c r="C5963" s="78"/>
      <c r="D5963" s="76"/>
    </row>
    <row r="5964" spans="1:4" ht="21" customHeight="1" x14ac:dyDescent="0.2">
      <c r="A5964" s="77"/>
      <c r="B5964" s="85"/>
      <c r="C5964" s="78"/>
      <c r="D5964" s="76"/>
    </row>
    <row r="5965" spans="1:4" ht="21" customHeight="1" x14ac:dyDescent="0.2">
      <c r="A5965" s="77"/>
      <c r="B5965" s="85"/>
      <c r="C5965" s="78"/>
      <c r="D5965" s="76"/>
    </row>
    <row r="5966" spans="1:4" ht="21" customHeight="1" x14ac:dyDescent="0.2">
      <c r="A5966" s="77"/>
      <c r="B5966" s="85"/>
      <c r="C5966" s="78"/>
      <c r="D5966" s="76"/>
    </row>
    <row r="5967" spans="1:4" ht="21" customHeight="1" x14ac:dyDescent="0.2">
      <c r="A5967" s="77"/>
      <c r="B5967" s="85"/>
      <c r="C5967" s="78"/>
      <c r="D5967" s="76"/>
    </row>
    <row r="5968" spans="1:4" ht="21" customHeight="1" x14ac:dyDescent="0.2">
      <c r="A5968" s="77"/>
      <c r="B5968" s="85"/>
      <c r="C5968" s="78"/>
      <c r="D5968" s="76"/>
    </row>
    <row r="5969" spans="1:4" ht="21" customHeight="1" x14ac:dyDescent="0.2">
      <c r="A5969" s="77"/>
      <c r="B5969" s="85"/>
      <c r="C5969" s="78"/>
      <c r="D5969" s="76"/>
    </row>
    <row r="5970" spans="1:4" ht="21" customHeight="1" x14ac:dyDescent="0.2">
      <c r="A5970" s="77"/>
      <c r="B5970" s="85"/>
      <c r="C5970" s="78"/>
      <c r="D5970" s="76"/>
    </row>
    <row r="5971" spans="1:4" ht="21" customHeight="1" x14ac:dyDescent="0.2">
      <c r="A5971" s="77"/>
      <c r="B5971" s="85"/>
      <c r="C5971" s="78"/>
      <c r="D5971" s="76"/>
    </row>
    <row r="5972" spans="1:4" ht="21" customHeight="1" x14ac:dyDescent="0.2">
      <c r="A5972" s="77"/>
      <c r="B5972" s="85"/>
      <c r="C5972" s="78"/>
      <c r="D5972" s="76"/>
    </row>
    <row r="5973" spans="1:4" ht="21" customHeight="1" x14ac:dyDescent="0.2">
      <c r="A5973" s="77"/>
      <c r="B5973" s="85"/>
      <c r="C5973" s="78"/>
      <c r="D5973" s="76"/>
    </row>
    <row r="5974" spans="1:4" ht="21" customHeight="1" x14ac:dyDescent="0.2">
      <c r="A5974" s="77"/>
      <c r="B5974" s="85"/>
      <c r="C5974" s="78"/>
      <c r="D5974" s="76"/>
    </row>
    <row r="5975" spans="1:4" ht="21" customHeight="1" x14ac:dyDescent="0.2">
      <c r="A5975" s="77"/>
      <c r="B5975" s="85"/>
      <c r="C5975" s="78"/>
      <c r="D5975" s="76"/>
    </row>
    <row r="5976" spans="1:4" ht="21" customHeight="1" x14ac:dyDescent="0.2">
      <c r="A5976" s="77"/>
      <c r="B5976" s="85"/>
      <c r="C5976" s="78"/>
      <c r="D5976" s="76"/>
    </row>
    <row r="5977" spans="1:4" ht="21" customHeight="1" x14ac:dyDescent="0.2">
      <c r="A5977" s="77"/>
      <c r="B5977" s="85"/>
      <c r="C5977" s="78"/>
      <c r="D5977" s="76"/>
    </row>
    <row r="5978" spans="1:4" ht="21" customHeight="1" x14ac:dyDescent="0.2">
      <c r="A5978" s="77"/>
      <c r="B5978" s="85"/>
      <c r="C5978" s="78"/>
      <c r="D5978" s="76"/>
    </row>
    <row r="5979" spans="1:4" ht="21" customHeight="1" x14ac:dyDescent="0.2">
      <c r="A5979" s="77"/>
      <c r="B5979" s="85"/>
      <c r="C5979" s="78"/>
      <c r="D5979" s="76"/>
    </row>
    <row r="5980" spans="1:4" ht="21" customHeight="1" x14ac:dyDescent="0.2">
      <c r="A5980" s="77"/>
      <c r="B5980" s="85"/>
      <c r="C5980" s="78"/>
      <c r="D5980" s="76"/>
    </row>
    <row r="5981" spans="1:4" ht="21" customHeight="1" x14ac:dyDescent="0.2">
      <c r="A5981" s="77"/>
      <c r="B5981" s="85"/>
      <c r="C5981" s="78"/>
      <c r="D5981" s="76"/>
    </row>
    <row r="5982" spans="1:4" ht="21" customHeight="1" x14ac:dyDescent="0.2">
      <c r="A5982" s="77"/>
      <c r="B5982" s="85"/>
      <c r="C5982" s="78"/>
      <c r="D5982" s="76"/>
    </row>
    <row r="5983" spans="1:4" ht="21" customHeight="1" x14ac:dyDescent="0.2">
      <c r="A5983" s="77"/>
      <c r="B5983" s="85"/>
      <c r="C5983" s="78"/>
      <c r="D5983" s="76"/>
    </row>
    <row r="5984" spans="1:4" ht="21" customHeight="1" x14ac:dyDescent="0.2">
      <c r="A5984" s="77"/>
      <c r="B5984" s="85"/>
      <c r="C5984" s="78"/>
      <c r="D5984" s="76"/>
    </row>
    <row r="5985" spans="1:4" ht="21" customHeight="1" x14ac:dyDescent="0.2">
      <c r="A5985" s="77"/>
      <c r="B5985" s="85"/>
      <c r="C5985" s="78"/>
      <c r="D5985" s="76"/>
    </row>
    <row r="5986" spans="1:4" ht="21" customHeight="1" x14ac:dyDescent="0.2">
      <c r="A5986" s="77"/>
      <c r="B5986" s="85"/>
      <c r="C5986" s="78"/>
      <c r="D5986" s="76"/>
    </row>
    <row r="5987" spans="1:4" ht="21" customHeight="1" x14ac:dyDescent="0.2">
      <c r="A5987" s="77"/>
      <c r="B5987" s="85"/>
      <c r="C5987" s="78"/>
      <c r="D5987" s="76"/>
    </row>
    <row r="5988" spans="1:4" ht="21" customHeight="1" x14ac:dyDescent="0.2">
      <c r="A5988" s="77"/>
      <c r="B5988" s="85"/>
      <c r="C5988" s="78"/>
      <c r="D5988" s="76"/>
    </row>
    <row r="5989" spans="1:4" ht="21" customHeight="1" x14ac:dyDescent="0.2">
      <c r="A5989" s="77"/>
      <c r="B5989" s="85"/>
      <c r="C5989" s="78"/>
      <c r="D5989" s="76"/>
    </row>
    <row r="5990" spans="1:4" ht="21" customHeight="1" x14ac:dyDescent="0.2">
      <c r="A5990" s="77"/>
      <c r="B5990" s="85"/>
      <c r="C5990" s="78"/>
      <c r="D5990" s="76"/>
    </row>
    <row r="5991" spans="1:4" ht="21" customHeight="1" x14ac:dyDescent="0.2">
      <c r="A5991" s="77"/>
      <c r="B5991" s="85"/>
      <c r="C5991" s="78"/>
      <c r="D5991" s="76"/>
    </row>
    <row r="5992" spans="1:4" ht="21" customHeight="1" x14ac:dyDescent="0.2">
      <c r="A5992" s="77"/>
      <c r="B5992" s="85"/>
      <c r="C5992" s="78"/>
      <c r="D5992" s="76"/>
    </row>
    <row r="5993" spans="1:4" ht="21" customHeight="1" x14ac:dyDescent="0.2">
      <c r="A5993" s="77"/>
      <c r="B5993" s="85"/>
      <c r="C5993" s="78"/>
      <c r="D5993" s="76"/>
    </row>
    <row r="5994" spans="1:4" ht="21" customHeight="1" x14ac:dyDescent="0.2">
      <c r="A5994" s="77"/>
      <c r="B5994" s="85"/>
      <c r="C5994" s="78"/>
      <c r="D5994" s="76"/>
    </row>
    <row r="5995" spans="1:4" ht="21" customHeight="1" x14ac:dyDescent="0.2">
      <c r="A5995" s="77"/>
      <c r="B5995" s="85"/>
      <c r="C5995" s="78"/>
      <c r="D5995" s="76"/>
    </row>
    <row r="5996" spans="1:4" ht="21" customHeight="1" x14ac:dyDescent="0.2">
      <c r="A5996" s="77"/>
      <c r="B5996" s="85"/>
      <c r="C5996" s="78"/>
      <c r="D5996" s="76"/>
    </row>
    <row r="5997" spans="1:4" ht="21" customHeight="1" x14ac:dyDescent="0.2">
      <c r="A5997" s="77"/>
      <c r="B5997" s="85"/>
      <c r="C5997" s="78"/>
      <c r="D5997" s="76"/>
    </row>
    <row r="5998" spans="1:4" ht="21" customHeight="1" x14ac:dyDescent="0.2">
      <c r="A5998" s="77"/>
      <c r="B5998" s="85"/>
      <c r="C5998" s="78"/>
      <c r="D5998" s="76"/>
    </row>
    <row r="5999" spans="1:4" ht="21" customHeight="1" x14ac:dyDescent="0.2">
      <c r="A5999" s="77"/>
      <c r="B5999" s="85"/>
      <c r="C5999" s="78"/>
      <c r="D5999" s="76"/>
    </row>
    <row r="6000" spans="1:4" ht="21" customHeight="1" x14ac:dyDescent="0.2">
      <c r="A6000" s="77"/>
      <c r="B6000" s="85"/>
      <c r="C6000" s="78"/>
      <c r="D6000" s="76"/>
    </row>
    <row r="6001" spans="1:4" ht="21" customHeight="1" x14ac:dyDescent="0.2">
      <c r="A6001" s="77"/>
      <c r="B6001" s="85"/>
      <c r="C6001" s="78"/>
      <c r="D6001" s="76"/>
    </row>
    <row r="6002" spans="1:4" ht="21" customHeight="1" x14ac:dyDescent="0.2">
      <c r="A6002" s="77"/>
      <c r="B6002" s="85"/>
      <c r="C6002" s="78"/>
      <c r="D6002" s="76"/>
    </row>
    <row r="6003" spans="1:4" ht="21" customHeight="1" x14ac:dyDescent="0.2">
      <c r="A6003" s="77"/>
      <c r="B6003" s="85"/>
      <c r="C6003" s="78"/>
      <c r="D6003" s="76"/>
    </row>
    <row r="6004" spans="1:4" ht="21" customHeight="1" x14ac:dyDescent="0.2">
      <c r="A6004" s="77"/>
      <c r="B6004" s="85"/>
      <c r="C6004" s="78"/>
      <c r="D6004" s="76"/>
    </row>
    <row r="6005" spans="1:4" ht="21" customHeight="1" x14ac:dyDescent="0.2">
      <c r="A6005" s="77"/>
      <c r="B6005" s="85"/>
      <c r="C6005" s="78"/>
      <c r="D6005" s="76"/>
    </row>
    <row r="6006" spans="1:4" ht="21" customHeight="1" x14ac:dyDescent="0.2">
      <c r="A6006" s="77"/>
      <c r="B6006" s="85"/>
      <c r="C6006" s="78"/>
      <c r="D6006" s="76"/>
    </row>
    <row r="6007" spans="1:4" ht="21" customHeight="1" x14ac:dyDescent="0.2">
      <c r="A6007" s="77"/>
      <c r="B6007" s="85"/>
      <c r="C6007" s="78"/>
      <c r="D6007" s="76"/>
    </row>
    <row r="6008" spans="1:4" ht="21" customHeight="1" x14ac:dyDescent="0.2">
      <c r="A6008" s="77"/>
      <c r="B6008" s="85"/>
      <c r="C6008" s="78"/>
      <c r="D6008" s="76"/>
    </row>
    <row r="6009" spans="1:4" ht="21" customHeight="1" x14ac:dyDescent="0.2">
      <c r="A6009" s="77"/>
      <c r="B6009" s="85"/>
      <c r="C6009" s="78"/>
      <c r="D6009" s="76"/>
    </row>
    <row r="6010" spans="1:4" ht="21" customHeight="1" x14ac:dyDescent="0.2">
      <c r="A6010" s="77"/>
      <c r="B6010" s="85"/>
      <c r="C6010" s="78"/>
      <c r="D6010" s="76"/>
    </row>
    <row r="6011" spans="1:4" ht="21" customHeight="1" x14ac:dyDescent="0.2">
      <c r="A6011" s="77"/>
      <c r="B6011" s="85"/>
      <c r="C6011" s="78"/>
      <c r="D6011" s="76"/>
    </row>
    <row r="6012" spans="1:4" ht="21" customHeight="1" x14ac:dyDescent="0.2">
      <c r="A6012" s="77"/>
      <c r="B6012" s="85"/>
      <c r="C6012" s="78"/>
      <c r="D6012" s="76"/>
    </row>
    <row r="6013" spans="1:4" ht="21" customHeight="1" x14ac:dyDescent="0.2">
      <c r="A6013" s="77"/>
      <c r="B6013" s="85"/>
      <c r="C6013" s="78"/>
      <c r="D6013" s="76"/>
    </row>
    <row r="6014" spans="1:4" ht="21" customHeight="1" x14ac:dyDescent="0.2">
      <c r="A6014" s="77"/>
      <c r="B6014" s="85"/>
      <c r="C6014" s="78"/>
      <c r="D6014" s="76"/>
    </row>
    <row r="6015" spans="1:4" ht="21" customHeight="1" x14ac:dyDescent="0.2">
      <c r="A6015" s="77"/>
      <c r="B6015" s="85"/>
      <c r="C6015" s="78"/>
      <c r="D6015" s="76"/>
    </row>
    <row r="6016" spans="1:4" ht="21" customHeight="1" x14ac:dyDescent="0.2">
      <c r="A6016" s="77"/>
      <c r="B6016" s="85"/>
      <c r="C6016" s="78"/>
      <c r="D6016" s="76"/>
    </row>
    <row r="6017" spans="1:4" ht="21" customHeight="1" x14ac:dyDescent="0.2">
      <c r="A6017" s="77"/>
      <c r="B6017" s="85"/>
      <c r="C6017" s="78"/>
      <c r="D6017" s="76"/>
    </row>
    <row r="6018" spans="1:4" ht="21" customHeight="1" x14ac:dyDescent="0.2">
      <c r="A6018" s="77"/>
      <c r="B6018" s="85"/>
      <c r="C6018" s="78"/>
      <c r="D6018" s="76"/>
    </row>
    <row r="6019" spans="1:4" ht="21" customHeight="1" x14ac:dyDescent="0.2">
      <c r="A6019" s="77"/>
      <c r="B6019" s="85"/>
      <c r="C6019" s="78"/>
      <c r="D6019" s="76"/>
    </row>
    <row r="6020" spans="1:4" ht="21" customHeight="1" x14ac:dyDescent="0.2">
      <c r="A6020" s="77"/>
      <c r="B6020" s="85"/>
      <c r="C6020" s="78"/>
      <c r="D6020" s="76"/>
    </row>
    <row r="6021" spans="1:4" ht="21" customHeight="1" x14ac:dyDescent="0.2">
      <c r="A6021" s="77"/>
      <c r="B6021" s="85"/>
      <c r="C6021" s="78"/>
      <c r="D6021" s="76"/>
    </row>
    <row r="6022" spans="1:4" ht="21" customHeight="1" x14ac:dyDescent="0.2">
      <c r="A6022" s="77"/>
      <c r="B6022" s="85"/>
      <c r="C6022" s="78"/>
      <c r="D6022" s="76"/>
    </row>
    <row r="6023" spans="1:4" ht="21" customHeight="1" x14ac:dyDescent="0.2">
      <c r="A6023" s="77"/>
      <c r="B6023" s="85"/>
      <c r="C6023" s="78"/>
      <c r="D6023" s="76"/>
    </row>
    <row r="6024" spans="1:4" ht="21" customHeight="1" x14ac:dyDescent="0.2">
      <c r="A6024" s="77"/>
      <c r="B6024" s="85"/>
      <c r="C6024" s="78"/>
      <c r="D6024" s="76"/>
    </row>
    <row r="6025" spans="1:4" ht="21" customHeight="1" x14ac:dyDescent="0.2">
      <c r="A6025" s="77"/>
      <c r="B6025" s="85"/>
      <c r="C6025" s="78"/>
      <c r="D6025" s="76"/>
    </row>
    <row r="6026" spans="1:4" ht="21" customHeight="1" x14ac:dyDescent="0.2">
      <c r="A6026" s="77"/>
      <c r="B6026" s="85"/>
      <c r="C6026" s="78"/>
      <c r="D6026" s="76"/>
    </row>
    <row r="6027" spans="1:4" ht="21" customHeight="1" x14ac:dyDescent="0.2">
      <c r="A6027" s="77"/>
      <c r="B6027" s="85"/>
      <c r="C6027" s="78"/>
      <c r="D6027" s="76"/>
    </row>
    <row r="6028" spans="1:4" ht="21" customHeight="1" x14ac:dyDescent="0.2">
      <c r="A6028" s="77"/>
      <c r="B6028" s="85"/>
      <c r="C6028" s="78"/>
      <c r="D6028" s="76"/>
    </row>
    <row r="6029" spans="1:4" ht="21" customHeight="1" x14ac:dyDescent="0.2">
      <c r="A6029" s="77"/>
      <c r="B6029" s="85"/>
      <c r="C6029" s="78"/>
      <c r="D6029" s="76"/>
    </row>
    <row r="6030" spans="1:4" ht="21" customHeight="1" x14ac:dyDescent="0.2">
      <c r="A6030" s="77"/>
      <c r="B6030" s="85"/>
      <c r="C6030" s="78"/>
      <c r="D6030" s="76"/>
    </row>
    <row r="6031" spans="1:4" ht="21" customHeight="1" x14ac:dyDescent="0.2">
      <c r="A6031" s="77"/>
      <c r="B6031" s="85"/>
      <c r="C6031" s="78"/>
      <c r="D6031" s="76"/>
    </row>
    <row r="6032" spans="1:4" ht="21" customHeight="1" x14ac:dyDescent="0.2">
      <c r="A6032" s="77"/>
      <c r="B6032" s="85"/>
      <c r="C6032" s="78"/>
      <c r="D6032" s="76"/>
    </row>
    <row r="6033" spans="1:4" ht="21" customHeight="1" x14ac:dyDescent="0.2">
      <c r="A6033" s="77"/>
      <c r="B6033" s="85"/>
      <c r="C6033" s="78"/>
      <c r="D6033" s="76"/>
    </row>
    <row r="6034" spans="1:4" ht="21" customHeight="1" x14ac:dyDescent="0.2">
      <c r="A6034" s="77"/>
      <c r="B6034" s="85"/>
      <c r="C6034" s="78"/>
      <c r="D6034" s="76"/>
    </row>
    <row r="6035" spans="1:4" ht="21" customHeight="1" x14ac:dyDescent="0.2">
      <c r="A6035" s="77"/>
      <c r="B6035" s="85"/>
      <c r="C6035" s="78"/>
      <c r="D6035" s="76"/>
    </row>
    <row r="6036" spans="1:4" ht="21" customHeight="1" x14ac:dyDescent="0.2">
      <c r="A6036" s="77"/>
      <c r="B6036" s="85"/>
      <c r="C6036" s="78"/>
      <c r="D6036" s="76"/>
    </row>
    <row r="6037" spans="1:4" ht="21" customHeight="1" x14ac:dyDescent="0.2">
      <c r="A6037" s="77"/>
      <c r="B6037" s="85"/>
      <c r="C6037" s="78"/>
      <c r="D6037" s="76"/>
    </row>
    <row r="6038" spans="1:4" ht="21" customHeight="1" x14ac:dyDescent="0.2">
      <c r="A6038" s="77"/>
      <c r="B6038" s="85"/>
      <c r="C6038" s="78"/>
      <c r="D6038" s="76"/>
    </row>
    <row r="6039" spans="1:4" ht="21" customHeight="1" x14ac:dyDescent="0.2">
      <c r="A6039" s="77"/>
      <c r="B6039" s="85"/>
      <c r="C6039" s="78"/>
      <c r="D6039" s="76"/>
    </row>
    <row r="6040" spans="1:4" ht="21" customHeight="1" x14ac:dyDescent="0.2">
      <c r="A6040" s="77"/>
      <c r="B6040" s="85"/>
      <c r="C6040" s="78"/>
      <c r="D6040" s="76"/>
    </row>
    <row r="6041" spans="1:4" ht="21" customHeight="1" x14ac:dyDescent="0.2">
      <c r="A6041" s="77"/>
      <c r="B6041" s="85"/>
      <c r="C6041" s="78"/>
      <c r="D6041" s="76"/>
    </row>
    <row r="6042" spans="1:4" ht="21" customHeight="1" x14ac:dyDescent="0.2">
      <c r="A6042" s="77"/>
      <c r="B6042" s="85"/>
      <c r="C6042" s="78"/>
      <c r="D6042" s="76"/>
    </row>
    <row r="6043" spans="1:4" ht="21" customHeight="1" x14ac:dyDescent="0.2">
      <c r="A6043" s="77"/>
      <c r="B6043" s="85"/>
      <c r="C6043" s="78"/>
      <c r="D6043" s="76"/>
    </row>
    <row r="6044" spans="1:4" ht="21" customHeight="1" x14ac:dyDescent="0.2">
      <c r="A6044" s="77"/>
      <c r="B6044" s="85"/>
      <c r="C6044" s="78"/>
      <c r="D6044" s="76"/>
    </row>
    <row r="6045" spans="1:4" ht="21" customHeight="1" x14ac:dyDescent="0.2">
      <c r="A6045" s="77"/>
      <c r="B6045" s="85"/>
      <c r="C6045" s="78"/>
      <c r="D6045" s="76"/>
    </row>
    <row r="6046" spans="1:4" ht="21" customHeight="1" x14ac:dyDescent="0.2">
      <c r="A6046" s="77"/>
      <c r="B6046" s="85"/>
      <c r="C6046" s="78"/>
      <c r="D6046" s="76"/>
    </row>
    <row r="6047" spans="1:4" ht="21" customHeight="1" x14ac:dyDescent="0.2">
      <c r="A6047" s="77"/>
      <c r="B6047" s="85"/>
      <c r="C6047" s="78"/>
      <c r="D6047" s="76"/>
    </row>
    <row r="6048" spans="1:4" ht="21" customHeight="1" x14ac:dyDescent="0.2">
      <c r="A6048" s="77"/>
      <c r="B6048" s="85"/>
      <c r="C6048" s="78"/>
      <c r="D6048" s="76"/>
    </row>
    <row r="6049" spans="1:4" ht="21" customHeight="1" x14ac:dyDescent="0.2">
      <c r="A6049" s="77"/>
      <c r="B6049" s="85"/>
      <c r="C6049" s="78"/>
      <c r="D6049" s="76"/>
    </row>
    <row r="6050" spans="1:4" ht="21" customHeight="1" x14ac:dyDescent="0.2">
      <c r="A6050" s="77"/>
      <c r="B6050" s="85"/>
      <c r="C6050" s="78"/>
      <c r="D6050" s="76"/>
    </row>
    <row r="6051" spans="1:4" ht="21" customHeight="1" x14ac:dyDescent="0.2">
      <c r="A6051" s="77"/>
      <c r="B6051" s="85"/>
      <c r="C6051" s="78"/>
      <c r="D6051" s="76"/>
    </row>
    <row r="6052" spans="1:4" ht="21" customHeight="1" x14ac:dyDescent="0.2">
      <c r="A6052" s="77"/>
      <c r="B6052" s="85"/>
      <c r="C6052" s="78"/>
      <c r="D6052" s="76"/>
    </row>
    <row r="6053" spans="1:4" ht="21" customHeight="1" x14ac:dyDescent="0.2">
      <c r="A6053" s="77"/>
      <c r="B6053" s="85"/>
      <c r="C6053" s="78"/>
      <c r="D6053" s="76"/>
    </row>
    <row r="6054" spans="1:4" ht="21" customHeight="1" x14ac:dyDescent="0.2">
      <c r="A6054" s="77"/>
      <c r="B6054" s="85"/>
      <c r="C6054" s="78"/>
      <c r="D6054" s="76"/>
    </row>
    <row r="6055" spans="1:4" ht="21" customHeight="1" x14ac:dyDescent="0.2">
      <c r="A6055" s="77"/>
      <c r="B6055" s="85"/>
      <c r="C6055" s="78"/>
      <c r="D6055" s="76"/>
    </row>
    <row r="6056" spans="1:4" ht="21" customHeight="1" x14ac:dyDescent="0.2">
      <c r="A6056" s="77"/>
      <c r="B6056" s="85"/>
      <c r="C6056" s="78"/>
      <c r="D6056" s="76"/>
    </row>
    <row r="6057" spans="1:4" ht="21" customHeight="1" x14ac:dyDescent="0.2">
      <c r="A6057" s="77"/>
      <c r="B6057" s="85"/>
      <c r="C6057" s="78"/>
      <c r="D6057" s="76"/>
    </row>
    <row r="6058" spans="1:4" ht="21" customHeight="1" x14ac:dyDescent="0.2">
      <c r="A6058" s="77"/>
      <c r="B6058" s="85"/>
      <c r="C6058" s="78"/>
      <c r="D6058" s="76"/>
    </row>
    <row r="6059" spans="1:4" ht="21" customHeight="1" x14ac:dyDescent="0.2">
      <c r="A6059" s="77"/>
      <c r="B6059" s="85"/>
      <c r="C6059" s="78"/>
      <c r="D6059" s="76"/>
    </row>
    <row r="6060" spans="1:4" ht="21" customHeight="1" x14ac:dyDescent="0.2">
      <c r="A6060" s="77"/>
      <c r="B6060" s="85"/>
      <c r="C6060" s="78"/>
      <c r="D6060" s="76"/>
    </row>
    <row r="6061" spans="1:4" ht="21" customHeight="1" x14ac:dyDescent="0.2">
      <c r="A6061" s="77"/>
      <c r="B6061" s="85"/>
      <c r="C6061" s="78"/>
      <c r="D6061" s="76"/>
    </row>
    <row r="6062" spans="1:4" ht="21" customHeight="1" x14ac:dyDescent="0.2">
      <c r="A6062" s="77"/>
      <c r="B6062" s="85"/>
      <c r="C6062" s="78"/>
      <c r="D6062" s="76"/>
    </row>
    <row r="6063" spans="1:4" ht="21" customHeight="1" x14ac:dyDescent="0.2">
      <c r="A6063" s="77"/>
      <c r="B6063" s="85"/>
      <c r="C6063" s="78"/>
      <c r="D6063" s="76"/>
    </row>
    <row r="6064" spans="1:4" ht="21" customHeight="1" x14ac:dyDescent="0.2">
      <c r="A6064" s="77"/>
      <c r="B6064" s="85"/>
      <c r="C6064" s="78"/>
      <c r="D6064" s="76"/>
    </row>
    <row r="6065" spans="1:4" ht="21" customHeight="1" x14ac:dyDescent="0.2">
      <c r="A6065" s="77"/>
      <c r="B6065" s="85"/>
      <c r="C6065" s="78"/>
      <c r="D6065" s="76"/>
    </row>
    <row r="6066" spans="1:4" ht="21" customHeight="1" x14ac:dyDescent="0.2">
      <c r="A6066" s="77"/>
      <c r="B6066" s="85"/>
      <c r="C6066" s="78"/>
      <c r="D6066" s="76"/>
    </row>
    <row r="6067" spans="1:4" ht="21" customHeight="1" x14ac:dyDescent="0.2">
      <c r="A6067" s="77"/>
      <c r="B6067" s="85"/>
      <c r="C6067" s="78"/>
      <c r="D6067" s="76"/>
    </row>
    <row r="6068" spans="1:4" ht="21" customHeight="1" x14ac:dyDescent="0.2">
      <c r="A6068" s="77"/>
      <c r="B6068" s="85"/>
      <c r="C6068" s="78"/>
      <c r="D6068" s="76"/>
    </row>
    <row r="6069" spans="1:4" ht="21" customHeight="1" x14ac:dyDescent="0.2">
      <c r="A6069" s="77"/>
      <c r="B6069" s="85"/>
      <c r="C6069" s="78"/>
      <c r="D6069" s="76"/>
    </row>
    <row r="6070" spans="1:4" ht="21" customHeight="1" x14ac:dyDescent="0.2">
      <c r="A6070" s="77"/>
      <c r="B6070" s="85"/>
      <c r="C6070" s="78"/>
      <c r="D6070" s="76"/>
    </row>
    <row r="6071" spans="1:4" ht="21" customHeight="1" x14ac:dyDescent="0.2">
      <c r="A6071" s="77"/>
      <c r="B6071" s="85"/>
      <c r="C6071" s="78"/>
      <c r="D6071" s="76"/>
    </row>
    <row r="6072" spans="1:4" ht="21" customHeight="1" x14ac:dyDescent="0.2">
      <c r="A6072" s="77"/>
      <c r="B6072" s="85"/>
      <c r="C6072" s="78"/>
      <c r="D6072" s="76"/>
    </row>
    <row r="6073" spans="1:4" ht="21" customHeight="1" x14ac:dyDescent="0.2">
      <c r="A6073" s="77"/>
      <c r="B6073" s="85"/>
      <c r="C6073" s="78"/>
      <c r="D6073" s="76"/>
    </row>
    <row r="6074" spans="1:4" ht="21" customHeight="1" x14ac:dyDescent="0.2">
      <c r="A6074" s="77"/>
      <c r="B6074" s="85"/>
      <c r="C6074" s="78"/>
      <c r="D6074" s="76"/>
    </row>
    <row r="6075" spans="1:4" ht="21" customHeight="1" x14ac:dyDescent="0.2">
      <c r="A6075" s="77"/>
      <c r="B6075" s="85"/>
      <c r="C6075" s="78"/>
      <c r="D6075" s="76"/>
    </row>
    <row r="6076" spans="1:4" ht="21" customHeight="1" x14ac:dyDescent="0.2">
      <c r="A6076" s="77"/>
      <c r="B6076" s="85"/>
      <c r="C6076" s="78"/>
      <c r="D6076" s="76"/>
    </row>
    <row r="6077" spans="1:4" ht="21" customHeight="1" x14ac:dyDescent="0.2">
      <c r="A6077" s="77"/>
      <c r="B6077" s="85"/>
      <c r="C6077" s="78"/>
      <c r="D6077" s="76"/>
    </row>
    <row r="6078" spans="1:4" ht="21" customHeight="1" x14ac:dyDescent="0.2">
      <c r="A6078" s="77"/>
      <c r="B6078" s="85"/>
      <c r="C6078" s="78"/>
      <c r="D6078" s="76"/>
    </row>
    <row r="6079" spans="1:4" ht="21" customHeight="1" x14ac:dyDescent="0.2">
      <c r="A6079" s="77"/>
      <c r="B6079" s="85"/>
      <c r="C6079" s="78"/>
      <c r="D6079" s="76"/>
    </row>
    <row r="6080" spans="1:4" ht="21" customHeight="1" x14ac:dyDescent="0.2">
      <c r="A6080" s="77"/>
      <c r="B6080" s="85"/>
      <c r="C6080" s="78"/>
      <c r="D6080" s="76"/>
    </row>
    <row r="6081" spans="1:4" ht="21" customHeight="1" x14ac:dyDescent="0.2">
      <c r="A6081" s="77"/>
      <c r="B6081" s="85"/>
      <c r="C6081" s="78"/>
      <c r="D6081" s="76"/>
    </row>
    <row r="6082" spans="1:4" ht="21" customHeight="1" x14ac:dyDescent="0.2">
      <c r="A6082" s="77"/>
      <c r="B6082" s="85"/>
      <c r="C6082" s="78"/>
      <c r="D6082" s="76"/>
    </row>
    <row r="6083" spans="1:4" ht="21" customHeight="1" x14ac:dyDescent="0.2">
      <c r="A6083" s="77"/>
      <c r="B6083" s="85"/>
      <c r="C6083" s="78"/>
      <c r="D6083" s="76"/>
    </row>
    <row r="6084" spans="1:4" ht="21" customHeight="1" x14ac:dyDescent="0.2">
      <c r="A6084" s="77"/>
      <c r="B6084" s="85"/>
      <c r="C6084" s="78"/>
      <c r="D6084" s="76"/>
    </row>
    <row r="6085" spans="1:4" ht="21" customHeight="1" x14ac:dyDescent="0.2">
      <c r="A6085" s="77"/>
      <c r="B6085" s="85"/>
      <c r="C6085" s="78"/>
      <c r="D6085" s="76"/>
    </row>
    <row r="6086" spans="1:4" ht="21" customHeight="1" x14ac:dyDescent="0.2">
      <c r="A6086" s="77"/>
      <c r="B6086" s="85"/>
      <c r="C6086" s="78"/>
      <c r="D6086" s="76"/>
    </row>
    <row r="6087" spans="1:4" ht="21" customHeight="1" x14ac:dyDescent="0.2">
      <c r="A6087" s="77"/>
      <c r="B6087" s="85"/>
      <c r="C6087" s="78"/>
      <c r="D6087" s="76"/>
    </row>
    <row r="6088" spans="1:4" ht="21" customHeight="1" x14ac:dyDescent="0.2">
      <c r="A6088" s="77"/>
      <c r="B6088" s="85"/>
      <c r="C6088" s="78"/>
      <c r="D6088" s="76"/>
    </row>
    <row r="6089" spans="1:4" ht="21" customHeight="1" x14ac:dyDescent="0.2">
      <c r="A6089" s="77"/>
      <c r="B6089" s="85"/>
      <c r="C6089" s="78"/>
      <c r="D6089" s="76"/>
    </row>
    <row r="6090" spans="1:4" ht="21" customHeight="1" x14ac:dyDescent="0.2">
      <c r="A6090" s="77"/>
      <c r="B6090" s="85"/>
      <c r="C6090" s="78"/>
      <c r="D6090" s="76"/>
    </row>
    <row r="6091" spans="1:4" ht="21" customHeight="1" x14ac:dyDescent="0.2">
      <c r="A6091" s="77"/>
      <c r="B6091" s="85"/>
      <c r="C6091" s="78"/>
      <c r="D6091" s="76"/>
    </row>
    <row r="6092" spans="1:4" ht="21" customHeight="1" x14ac:dyDescent="0.2">
      <c r="A6092" s="77"/>
      <c r="B6092" s="85"/>
      <c r="C6092" s="78"/>
      <c r="D6092" s="76"/>
    </row>
    <row r="6093" spans="1:4" ht="21" customHeight="1" x14ac:dyDescent="0.2">
      <c r="A6093" s="77"/>
      <c r="B6093" s="85"/>
      <c r="C6093" s="78"/>
      <c r="D6093" s="76"/>
    </row>
    <row r="6094" spans="1:4" ht="21" customHeight="1" x14ac:dyDescent="0.2">
      <c r="A6094" s="77"/>
      <c r="B6094" s="85"/>
      <c r="C6094" s="78"/>
      <c r="D6094" s="76"/>
    </row>
    <row r="6095" spans="1:4" ht="21" customHeight="1" x14ac:dyDescent="0.2">
      <c r="A6095" s="77"/>
      <c r="B6095" s="85"/>
      <c r="C6095" s="78"/>
      <c r="D6095" s="76"/>
    </row>
    <row r="6096" spans="1:4" ht="21" customHeight="1" x14ac:dyDescent="0.2">
      <c r="A6096" s="77"/>
      <c r="B6096" s="85"/>
      <c r="C6096" s="78"/>
      <c r="D6096" s="76"/>
    </row>
    <row r="6097" spans="1:4" ht="21" customHeight="1" x14ac:dyDescent="0.2">
      <c r="A6097" s="77"/>
      <c r="B6097" s="85"/>
      <c r="C6097" s="78"/>
      <c r="D6097" s="76"/>
    </row>
    <row r="6098" spans="1:4" ht="21" customHeight="1" x14ac:dyDescent="0.2">
      <c r="A6098" s="77"/>
      <c r="B6098" s="85"/>
      <c r="C6098" s="78"/>
      <c r="D6098" s="76"/>
    </row>
    <row r="6099" spans="1:4" ht="21" customHeight="1" x14ac:dyDescent="0.2">
      <c r="A6099" s="77"/>
      <c r="B6099" s="85"/>
      <c r="C6099" s="78"/>
      <c r="D6099" s="76"/>
    </row>
    <row r="6100" spans="1:4" ht="21" customHeight="1" x14ac:dyDescent="0.2">
      <c r="A6100" s="77"/>
      <c r="B6100" s="85"/>
      <c r="C6100" s="78"/>
      <c r="D6100" s="76"/>
    </row>
    <row r="6101" spans="1:4" ht="21" customHeight="1" x14ac:dyDescent="0.2">
      <c r="A6101" s="77"/>
      <c r="B6101" s="85"/>
      <c r="C6101" s="78"/>
      <c r="D6101" s="76"/>
    </row>
    <row r="6102" spans="1:4" ht="21" customHeight="1" x14ac:dyDescent="0.2">
      <c r="A6102" s="77"/>
      <c r="B6102" s="85"/>
      <c r="C6102" s="78"/>
      <c r="D6102" s="76"/>
    </row>
    <row r="6103" spans="1:4" ht="21" customHeight="1" x14ac:dyDescent="0.2">
      <c r="A6103" s="77"/>
      <c r="B6103" s="85"/>
      <c r="C6103" s="78"/>
      <c r="D6103" s="76"/>
    </row>
    <row r="6104" spans="1:4" ht="21" customHeight="1" x14ac:dyDescent="0.2">
      <c r="A6104" s="77"/>
      <c r="B6104" s="85"/>
      <c r="C6104" s="78"/>
      <c r="D6104" s="76"/>
    </row>
    <row r="6105" spans="1:4" ht="21" customHeight="1" x14ac:dyDescent="0.2">
      <c r="A6105" s="77"/>
      <c r="B6105" s="85"/>
      <c r="C6105" s="78"/>
      <c r="D6105" s="76"/>
    </row>
    <row r="6106" spans="1:4" ht="21" customHeight="1" x14ac:dyDescent="0.2">
      <c r="A6106" s="77"/>
      <c r="B6106" s="85"/>
      <c r="C6106" s="78"/>
      <c r="D6106" s="76"/>
    </row>
    <row r="6107" spans="1:4" ht="21" customHeight="1" x14ac:dyDescent="0.2">
      <c r="A6107" s="77"/>
      <c r="B6107" s="85"/>
      <c r="C6107" s="78"/>
      <c r="D6107" s="76"/>
    </row>
    <row r="6108" spans="1:4" ht="21" customHeight="1" x14ac:dyDescent="0.2">
      <c r="A6108" s="77"/>
      <c r="B6108" s="85"/>
      <c r="C6108" s="78"/>
      <c r="D6108" s="76"/>
    </row>
    <row r="6109" spans="1:4" ht="21" customHeight="1" x14ac:dyDescent="0.2">
      <c r="A6109" s="77"/>
      <c r="B6109" s="85"/>
      <c r="C6109" s="78"/>
      <c r="D6109" s="76"/>
    </row>
    <row r="6110" spans="1:4" ht="21" customHeight="1" x14ac:dyDescent="0.2">
      <c r="A6110" s="77"/>
      <c r="B6110" s="85"/>
      <c r="C6110" s="78"/>
      <c r="D6110" s="76"/>
    </row>
    <row r="6111" spans="1:4" ht="21" customHeight="1" x14ac:dyDescent="0.2">
      <c r="A6111" s="77"/>
      <c r="B6111" s="85"/>
      <c r="C6111" s="78"/>
      <c r="D6111" s="76"/>
    </row>
    <row r="6112" spans="1:4" ht="21" customHeight="1" x14ac:dyDescent="0.2">
      <c r="A6112" s="77"/>
      <c r="B6112" s="85"/>
      <c r="C6112" s="78"/>
      <c r="D6112" s="76"/>
    </row>
    <row r="6113" spans="1:4" ht="21" customHeight="1" x14ac:dyDescent="0.2">
      <c r="A6113" s="77"/>
      <c r="B6113" s="85"/>
      <c r="C6113" s="78"/>
      <c r="D6113" s="76"/>
    </row>
    <row r="6114" spans="1:4" ht="21" customHeight="1" x14ac:dyDescent="0.2">
      <c r="A6114" s="77"/>
      <c r="B6114" s="85"/>
      <c r="C6114" s="78"/>
      <c r="D6114" s="76"/>
    </row>
    <row r="6115" spans="1:4" ht="21" customHeight="1" x14ac:dyDescent="0.2">
      <c r="A6115" s="77"/>
      <c r="B6115" s="85"/>
      <c r="C6115" s="78"/>
      <c r="D6115" s="76"/>
    </row>
    <row r="6116" spans="1:4" ht="21" customHeight="1" x14ac:dyDescent="0.2">
      <c r="A6116" s="77"/>
      <c r="B6116" s="85"/>
      <c r="C6116" s="78"/>
      <c r="D6116" s="76"/>
    </row>
    <row r="6117" spans="1:4" ht="21" customHeight="1" x14ac:dyDescent="0.2">
      <c r="A6117" s="77"/>
      <c r="B6117" s="85"/>
      <c r="C6117" s="78"/>
      <c r="D6117" s="76"/>
    </row>
    <row r="6118" spans="1:4" ht="21" customHeight="1" x14ac:dyDescent="0.2">
      <c r="A6118" s="77"/>
      <c r="B6118" s="85"/>
      <c r="C6118" s="78"/>
      <c r="D6118" s="76"/>
    </row>
    <row r="6119" spans="1:4" ht="21" customHeight="1" x14ac:dyDescent="0.2">
      <c r="A6119" s="77"/>
      <c r="B6119" s="85"/>
      <c r="C6119" s="78"/>
      <c r="D6119" s="76"/>
    </row>
    <row r="6120" spans="1:4" ht="21" customHeight="1" x14ac:dyDescent="0.2">
      <c r="A6120" s="77"/>
      <c r="B6120" s="85"/>
      <c r="C6120" s="78"/>
      <c r="D6120" s="76"/>
    </row>
    <row r="6121" spans="1:4" ht="21" customHeight="1" x14ac:dyDescent="0.2">
      <c r="A6121" s="77"/>
      <c r="B6121" s="85"/>
      <c r="C6121" s="78"/>
      <c r="D6121" s="76"/>
    </row>
    <row r="6122" spans="1:4" ht="21" customHeight="1" x14ac:dyDescent="0.2">
      <c r="A6122" s="77"/>
      <c r="B6122" s="85"/>
      <c r="C6122" s="78"/>
      <c r="D6122" s="76"/>
    </row>
    <row r="6123" spans="1:4" ht="21" customHeight="1" x14ac:dyDescent="0.2">
      <c r="A6123" s="77"/>
      <c r="B6123" s="85"/>
      <c r="C6123" s="78"/>
      <c r="D6123" s="76"/>
    </row>
    <row r="6124" spans="1:4" ht="21" customHeight="1" x14ac:dyDescent="0.2">
      <c r="A6124" s="77"/>
      <c r="B6124" s="85"/>
      <c r="C6124" s="78"/>
      <c r="D6124" s="76"/>
    </row>
    <row r="6125" spans="1:4" ht="21" customHeight="1" x14ac:dyDescent="0.2">
      <c r="A6125" s="77"/>
      <c r="B6125" s="85"/>
      <c r="C6125" s="78"/>
      <c r="D6125" s="76"/>
    </row>
    <row r="6126" spans="1:4" ht="21" customHeight="1" x14ac:dyDescent="0.2">
      <c r="A6126" s="77"/>
      <c r="B6126" s="85"/>
      <c r="C6126" s="78"/>
      <c r="D6126" s="76"/>
    </row>
    <row r="6127" spans="1:4" ht="21" customHeight="1" x14ac:dyDescent="0.2">
      <c r="A6127" s="77"/>
      <c r="B6127" s="85"/>
      <c r="C6127" s="78"/>
      <c r="D6127" s="76"/>
    </row>
    <row r="6128" spans="1:4" ht="21" customHeight="1" x14ac:dyDescent="0.2">
      <c r="A6128" s="77"/>
      <c r="B6128" s="85"/>
      <c r="C6128" s="78"/>
      <c r="D6128" s="76"/>
    </row>
    <row r="6129" spans="1:4" ht="21" customHeight="1" x14ac:dyDescent="0.2">
      <c r="A6129" s="77"/>
      <c r="B6129" s="85"/>
      <c r="C6129" s="78"/>
      <c r="D6129" s="76"/>
    </row>
    <row r="6130" spans="1:4" ht="21" customHeight="1" x14ac:dyDescent="0.2">
      <c r="A6130" s="77"/>
      <c r="B6130" s="85"/>
      <c r="C6130" s="78"/>
      <c r="D6130" s="76"/>
    </row>
    <row r="6131" spans="1:4" ht="21" customHeight="1" x14ac:dyDescent="0.2">
      <c r="A6131" s="77"/>
      <c r="B6131" s="85"/>
      <c r="C6131" s="78"/>
      <c r="D6131" s="76"/>
    </row>
    <row r="6132" spans="1:4" ht="21" customHeight="1" x14ac:dyDescent="0.2">
      <c r="A6132" s="77"/>
      <c r="B6132" s="85"/>
      <c r="C6132" s="78"/>
      <c r="D6132" s="76"/>
    </row>
    <row r="6133" spans="1:4" ht="21" customHeight="1" x14ac:dyDescent="0.2">
      <c r="A6133" s="77"/>
      <c r="B6133" s="85"/>
      <c r="C6133" s="78"/>
      <c r="D6133" s="76"/>
    </row>
    <row r="6134" spans="1:4" ht="21" customHeight="1" x14ac:dyDescent="0.2">
      <c r="A6134" s="77"/>
      <c r="B6134" s="85"/>
      <c r="C6134" s="78"/>
      <c r="D6134" s="76"/>
    </row>
    <row r="6135" spans="1:4" ht="21" customHeight="1" x14ac:dyDescent="0.2">
      <c r="A6135" s="77"/>
      <c r="B6135" s="85"/>
      <c r="C6135" s="78"/>
      <c r="D6135" s="76"/>
    </row>
    <row r="6136" spans="1:4" ht="21" customHeight="1" x14ac:dyDescent="0.2">
      <c r="A6136" s="77"/>
      <c r="B6136" s="85"/>
      <c r="C6136" s="78"/>
      <c r="D6136" s="76"/>
    </row>
    <row r="6137" spans="1:4" ht="21" customHeight="1" x14ac:dyDescent="0.2">
      <c r="A6137" s="77"/>
      <c r="B6137" s="85"/>
      <c r="C6137" s="78"/>
      <c r="D6137" s="76"/>
    </row>
    <row r="6138" spans="1:4" ht="21" customHeight="1" x14ac:dyDescent="0.2">
      <c r="A6138" s="77"/>
      <c r="B6138" s="85"/>
      <c r="C6138" s="78"/>
      <c r="D6138" s="76"/>
    </row>
    <row r="6139" spans="1:4" ht="21" customHeight="1" x14ac:dyDescent="0.2">
      <c r="A6139" s="77"/>
      <c r="B6139" s="85"/>
      <c r="C6139" s="78"/>
      <c r="D6139" s="76"/>
    </row>
    <row r="6140" spans="1:4" ht="21" customHeight="1" x14ac:dyDescent="0.2">
      <c r="A6140" s="77"/>
      <c r="B6140" s="85"/>
      <c r="C6140" s="78"/>
      <c r="D6140" s="76"/>
    </row>
    <row r="6141" spans="1:4" ht="21" customHeight="1" x14ac:dyDescent="0.2">
      <c r="A6141" s="77"/>
      <c r="B6141" s="85"/>
      <c r="C6141" s="78"/>
      <c r="D6141" s="76"/>
    </row>
    <row r="6142" spans="1:4" ht="21" customHeight="1" x14ac:dyDescent="0.2">
      <c r="A6142" s="77"/>
      <c r="B6142" s="85"/>
      <c r="C6142" s="78"/>
      <c r="D6142" s="76"/>
    </row>
    <row r="6143" spans="1:4" ht="21" customHeight="1" x14ac:dyDescent="0.2">
      <c r="A6143" s="77"/>
      <c r="B6143" s="85"/>
      <c r="C6143" s="78"/>
      <c r="D6143" s="76"/>
    </row>
    <row r="6144" spans="1:4" ht="21" customHeight="1" x14ac:dyDescent="0.2">
      <c r="A6144" s="77"/>
      <c r="B6144" s="85"/>
      <c r="C6144" s="78"/>
      <c r="D6144" s="76"/>
    </row>
    <row r="6145" spans="1:4" ht="21" customHeight="1" x14ac:dyDescent="0.2">
      <c r="A6145" s="77"/>
      <c r="B6145" s="85"/>
      <c r="C6145" s="78"/>
      <c r="D6145" s="76"/>
    </row>
    <row r="6146" spans="1:4" ht="21" customHeight="1" x14ac:dyDescent="0.2">
      <c r="A6146" s="77"/>
      <c r="B6146" s="85"/>
      <c r="C6146" s="78"/>
      <c r="D6146" s="76"/>
    </row>
    <row r="6147" spans="1:4" ht="21" customHeight="1" x14ac:dyDescent="0.2">
      <c r="A6147" s="77"/>
      <c r="B6147" s="85"/>
      <c r="C6147" s="78"/>
      <c r="D6147" s="76"/>
    </row>
    <row r="6148" spans="1:4" ht="21" customHeight="1" x14ac:dyDescent="0.2">
      <c r="A6148" s="77"/>
      <c r="B6148" s="85"/>
      <c r="C6148" s="78"/>
      <c r="D6148" s="76"/>
    </row>
    <row r="6149" spans="1:4" ht="21" customHeight="1" x14ac:dyDescent="0.2">
      <c r="A6149" s="77"/>
      <c r="B6149" s="85"/>
      <c r="C6149" s="78"/>
      <c r="D6149" s="76"/>
    </row>
    <row r="6150" spans="1:4" ht="21" customHeight="1" x14ac:dyDescent="0.2">
      <c r="A6150" s="77"/>
      <c r="B6150" s="85"/>
      <c r="C6150" s="78"/>
      <c r="D6150" s="76"/>
    </row>
    <row r="6151" spans="1:4" ht="21" customHeight="1" x14ac:dyDescent="0.2">
      <c r="A6151" s="77"/>
      <c r="B6151" s="85"/>
      <c r="C6151" s="78"/>
      <c r="D6151" s="76"/>
    </row>
    <row r="6152" spans="1:4" ht="21" customHeight="1" x14ac:dyDescent="0.2">
      <c r="A6152" s="77"/>
      <c r="B6152" s="85"/>
      <c r="C6152" s="78"/>
      <c r="D6152" s="76"/>
    </row>
    <row r="6153" spans="1:4" ht="21" customHeight="1" x14ac:dyDescent="0.2">
      <c r="A6153" s="77"/>
      <c r="B6153" s="85"/>
      <c r="C6153" s="78"/>
      <c r="D6153" s="76"/>
    </row>
    <row r="6154" spans="1:4" ht="21" customHeight="1" x14ac:dyDescent="0.2">
      <c r="A6154" s="77"/>
      <c r="B6154" s="85"/>
      <c r="C6154" s="78"/>
      <c r="D6154" s="76"/>
    </row>
    <row r="6155" spans="1:4" ht="21" customHeight="1" x14ac:dyDescent="0.2">
      <c r="A6155" s="77"/>
      <c r="B6155" s="85"/>
      <c r="C6155" s="78"/>
      <c r="D6155" s="76"/>
    </row>
    <row r="6156" spans="1:4" ht="21" customHeight="1" x14ac:dyDescent="0.2">
      <c r="A6156" s="77"/>
      <c r="B6156" s="85"/>
      <c r="C6156" s="78"/>
      <c r="D6156" s="76"/>
    </row>
    <row r="6157" spans="1:4" ht="21" customHeight="1" x14ac:dyDescent="0.2">
      <c r="A6157" s="77"/>
      <c r="B6157" s="85"/>
      <c r="C6157" s="78"/>
      <c r="D6157" s="76"/>
    </row>
    <row r="6158" spans="1:4" ht="21" customHeight="1" x14ac:dyDescent="0.2">
      <c r="A6158" s="77"/>
      <c r="B6158" s="85"/>
      <c r="C6158" s="78"/>
      <c r="D6158" s="76"/>
    </row>
    <row r="6159" spans="1:4" ht="21" customHeight="1" x14ac:dyDescent="0.2">
      <c r="A6159" s="77"/>
      <c r="B6159" s="85"/>
      <c r="C6159" s="78"/>
      <c r="D6159" s="76"/>
    </row>
    <row r="6160" spans="1:4" ht="21" customHeight="1" x14ac:dyDescent="0.2">
      <c r="A6160" s="77"/>
      <c r="B6160" s="85"/>
      <c r="C6160" s="78"/>
      <c r="D6160" s="76"/>
    </row>
    <row r="6161" spans="1:4" ht="21" customHeight="1" x14ac:dyDescent="0.2">
      <c r="A6161" s="77"/>
      <c r="B6161" s="85"/>
      <c r="C6161" s="78"/>
      <c r="D6161" s="76"/>
    </row>
    <row r="6162" spans="1:4" ht="21" customHeight="1" x14ac:dyDescent="0.2">
      <c r="A6162" s="77"/>
      <c r="B6162" s="85"/>
      <c r="C6162" s="78"/>
      <c r="D6162" s="76"/>
    </row>
    <row r="6163" spans="1:4" ht="21" customHeight="1" x14ac:dyDescent="0.2">
      <c r="A6163" s="77"/>
      <c r="B6163" s="85"/>
      <c r="C6163" s="78"/>
      <c r="D6163" s="76"/>
    </row>
    <row r="6164" spans="1:4" ht="21" customHeight="1" x14ac:dyDescent="0.2">
      <c r="A6164" s="77"/>
      <c r="B6164" s="85"/>
      <c r="C6164" s="78"/>
      <c r="D6164" s="76"/>
    </row>
    <row r="6165" spans="1:4" ht="21" customHeight="1" x14ac:dyDescent="0.2">
      <c r="A6165" s="77"/>
      <c r="B6165" s="85"/>
      <c r="C6165" s="78"/>
      <c r="D6165" s="76"/>
    </row>
    <row r="6166" spans="1:4" ht="21" customHeight="1" x14ac:dyDescent="0.2">
      <c r="A6166" s="77"/>
      <c r="B6166" s="85"/>
      <c r="C6166" s="78"/>
      <c r="D6166" s="76"/>
    </row>
    <row r="6167" spans="1:4" ht="21" customHeight="1" x14ac:dyDescent="0.2">
      <c r="A6167" s="77"/>
      <c r="B6167" s="85"/>
      <c r="C6167" s="78"/>
      <c r="D6167" s="76"/>
    </row>
    <row r="6168" spans="1:4" ht="21" customHeight="1" x14ac:dyDescent="0.2">
      <c r="A6168" s="77"/>
      <c r="B6168" s="85"/>
      <c r="C6168" s="78"/>
      <c r="D6168" s="76"/>
    </row>
    <row r="6169" spans="1:4" ht="21" customHeight="1" x14ac:dyDescent="0.2">
      <c r="A6169" s="77"/>
      <c r="B6169" s="85"/>
      <c r="C6169" s="78"/>
      <c r="D6169" s="76"/>
    </row>
    <row r="6170" spans="1:4" ht="21" customHeight="1" x14ac:dyDescent="0.2">
      <c r="A6170" s="77"/>
      <c r="B6170" s="85"/>
      <c r="C6170" s="78"/>
      <c r="D6170" s="76"/>
    </row>
    <row r="6171" spans="1:4" ht="21" customHeight="1" x14ac:dyDescent="0.2">
      <c r="A6171" s="77"/>
      <c r="B6171" s="85"/>
      <c r="C6171" s="78"/>
      <c r="D6171" s="76"/>
    </row>
    <row r="6172" spans="1:4" ht="21" customHeight="1" x14ac:dyDescent="0.2">
      <c r="A6172" s="77"/>
      <c r="B6172" s="85"/>
      <c r="C6172" s="78"/>
      <c r="D6172" s="76"/>
    </row>
    <row r="6173" spans="1:4" ht="21" customHeight="1" x14ac:dyDescent="0.2">
      <c r="A6173" s="77"/>
      <c r="B6173" s="85"/>
      <c r="C6173" s="78"/>
      <c r="D6173" s="76"/>
    </row>
    <row r="6174" spans="1:4" ht="21" customHeight="1" x14ac:dyDescent="0.2">
      <c r="A6174" s="77"/>
      <c r="B6174" s="85"/>
      <c r="C6174" s="78"/>
      <c r="D6174" s="76"/>
    </row>
    <row r="6175" spans="1:4" ht="21" customHeight="1" x14ac:dyDescent="0.2">
      <c r="A6175" s="77"/>
      <c r="B6175" s="85"/>
      <c r="C6175" s="78"/>
      <c r="D6175" s="76"/>
    </row>
    <row r="6176" spans="1:4" ht="21" customHeight="1" x14ac:dyDescent="0.2">
      <c r="A6176" s="77"/>
      <c r="B6176" s="85"/>
      <c r="C6176" s="78"/>
      <c r="D6176" s="76"/>
    </row>
    <row r="6177" spans="1:4" ht="21" customHeight="1" x14ac:dyDescent="0.2">
      <c r="A6177" s="77"/>
      <c r="B6177" s="85"/>
      <c r="C6177" s="78"/>
      <c r="D6177" s="76"/>
    </row>
    <row r="6178" spans="1:4" ht="21" customHeight="1" x14ac:dyDescent="0.2">
      <c r="A6178" s="77"/>
      <c r="B6178" s="85"/>
      <c r="C6178" s="78"/>
      <c r="D6178" s="76"/>
    </row>
    <row r="6179" spans="1:4" ht="21" customHeight="1" x14ac:dyDescent="0.2">
      <c r="A6179" s="77"/>
      <c r="B6179" s="85"/>
      <c r="C6179" s="78"/>
      <c r="D6179" s="76"/>
    </row>
    <row r="6180" spans="1:4" ht="21" customHeight="1" x14ac:dyDescent="0.2">
      <c r="A6180" s="77"/>
      <c r="B6180" s="85"/>
      <c r="C6180" s="78"/>
      <c r="D6180" s="76"/>
    </row>
    <row r="6181" spans="1:4" ht="21" customHeight="1" x14ac:dyDescent="0.2">
      <c r="A6181" s="77"/>
      <c r="B6181" s="85"/>
      <c r="C6181" s="78"/>
      <c r="D6181" s="76"/>
    </row>
    <row r="6182" spans="1:4" ht="21" customHeight="1" x14ac:dyDescent="0.2">
      <c r="A6182" s="77"/>
      <c r="B6182" s="85"/>
      <c r="C6182" s="78"/>
      <c r="D6182" s="76"/>
    </row>
    <row r="6183" spans="1:4" ht="21" customHeight="1" x14ac:dyDescent="0.2">
      <c r="A6183" s="77"/>
      <c r="B6183" s="85"/>
      <c r="C6183" s="78"/>
      <c r="D6183" s="76"/>
    </row>
    <row r="6184" spans="1:4" ht="21" customHeight="1" x14ac:dyDescent="0.2">
      <c r="A6184" s="77"/>
      <c r="B6184" s="85"/>
      <c r="C6184" s="78"/>
      <c r="D6184" s="76"/>
    </row>
    <row r="6185" spans="1:4" ht="21" customHeight="1" x14ac:dyDescent="0.2">
      <c r="A6185" s="77"/>
      <c r="B6185" s="85"/>
      <c r="C6185" s="78"/>
      <c r="D6185" s="76"/>
    </row>
    <row r="6186" spans="1:4" ht="21" customHeight="1" x14ac:dyDescent="0.2">
      <c r="A6186" s="77"/>
      <c r="B6186" s="85"/>
      <c r="C6186" s="78"/>
      <c r="D6186" s="76"/>
    </row>
    <row r="6187" spans="1:4" ht="21" customHeight="1" x14ac:dyDescent="0.2">
      <c r="A6187" s="77"/>
      <c r="B6187" s="85"/>
      <c r="C6187" s="78"/>
      <c r="D6187" s="76"/>
    </row>
    <row r="6188" spans="1:4" ht="21" customHeight="1" x14ac:dyDescent="0.2">
      <c r="A6188" s="77"/>
      <c r="B6188" s="85"/>
      <c r="C6188" s="78"/>
      <c r="D6188" s="76"/>
    </row>
    <row r="6189" spans="1:4" ht="21" customHeight="1" x14ac:dyDescent="0.2">
      <c r="A6189" s="77"/>
      <c r="B6189" s="85"/>
      <c r="C6189" s="78"/>
      <c r="D6189" s="76"/>
    </row>
    <row r="6190" spans="1:4" ht="21" customHeight="1" x14ac:dyDescent="0.2">
      <c r="A6190" s="77"/>
      <c r="B6190" s="85"/>
      <c r="C6190" s="78"/>
      <c r="D6190" s="76"/>
    </row>
    <row r="6191" spans="1:4" ht="21" customHeight="1" x14ac:dyDescent="0.2">
      <c r="A6191" s="77"/>
      <c r="B6191" s="85"/>
      <c r="C6191" s="78"/>
      <c r="D6191" s="76"/>
    </row>
    <row r="6192" spans="1:4" ht="21" customHeight="1" x14ac:dyDescent="0.2">
      <c r="A6192" s="77"/>
      <c r="B6192" s="85"/>
      <c r="C6192" s="78"/>
      <c r="D6192" s="76"/>
    </row>
    <row r="6193" spans="1:4" ht="21" customHeight="1" x14ac:dyDescent="0.2">
      <c r="A6193" s="77"/>
      <c r="B6193" s="85"/>
      <c r="C6193" s="78"/>
      <c r="D6193" s="76"/>
    </row>
    <row r="6194" spans="1:4" ht="21" customHeight="1" x14ac:dyDescent="0.2">
      <c r="A6194" s="77"/>
      <c r="B6194" s="85"/>
      <c r="C6194" s="78"/>
      <c r="D6194" s="76"/>
    </row>
    <row r="6195" spans="1:4" ht="21" customHeight="1" x14ac:dyDescent="0.2">
      <c r="A6195" s="77"/>
      <c r="B6195" s="85"/>
      <c r="C6195" s="78"/>
      <c r="D6195" s="76"/>
    </row>
    <row r="6196" spans="1:4" ht="21" customHeight="1" x14ac:dyDescent="0.2">
      <c r="A6196" s="77"/>
      <c r="B6196" s="85"/>
      <c r="C6196" s="78"/>
      <c r="D6196" s="76"/>
    </row>
    <row r="6197" spans="1:4" ht="21" customHeight="1" x14ac:dyDescent="0.2">
      <c r="A6197" s="77"/>
      <c r="B6197" s="85"/>
      <c r="C6197" s="78"/>
      <c r="D6197" s="76"/>
    </row>
    <row r="6198" spans="1:4" ht="21" customHeight="1" x14ac:dyDescent="0.2">
      <c r="A6198" s="77"/>
      <c r="B6198" s="85"/>
      <c r="C6198" s="78"/>
      <c r="D6198" s="76"/>
    </row>
    <row r="6199" spans="1:4" ht="21" customHeight="1" x14ac:dyDescent="0.2">
      <c r="A6199" s="77"/>
      <c r="B6199" s="85"/>
      <c r="C6199" s="78"/>
      <c r="D6199" s="76"/>
    </row>
    <row r="6200" spans="1:4" ht="21" customHeight="1" x14ac:dyDescent="0.2">
      <c r="A6200" s="77"/>
      <c r="B6200" s="85"/>
      <c r="C6200" s="78"/>
      <c r="D6200" s="76"/>
    </row>
    <row r="6201" spans="1:4" ht="21" customHeight="1" x14ac:dyDescent="0.2">
      <c r="A6201" s="77"/>
      <c r="B6201" s="85"/>
      <c r="C6201" s="78"/>
      <c r="D6201" s="76"/>
    </row>
    <row r="6202" spans="1:4" ht="21" customHeight="1" x14ac:dyDescent="0.2">
      <c r="A6202" s="77"/>
      <c r="B6202" s="85"/>
      <c r="C6202" s="78"/>
      <c r="D6202" s="76"/>
    </row>
    <row r="6203" spans="1:4" ht="21" customHeight="1" x14ac:dyDescent="0.2">
      <c r="A6203" s="77"/>
      <c r="B6203" s="85"/>
      <c r="C6203" s="78"/>
      <c r="D6203" s="76"/>
    </row>
    <row r="6204" spans="1:4" ht="21" customHeight="1" x14ac:dyDescent="0.2">
      <c r="A6204" s="77"/>
      <c r="B6204" s="85"/>
      <c r="C6204" s="78"/>
      <c r="D6204" s="76"/>
    </row>
    <row r="6205" spans="1:4" ht="21" customHeight="1" x14ac:dyDescent="0.2">
      <c r="A6205" s="77"/>
      <c r="B6205" s="85"/>
      <c r="C6205" s="78"/>
      <c r="D6205" s="76"/>
    </row>
    <row r="6206" spans="1:4" ht="21" customHeight="1" x14ac:dyDescent="0.2">
      <c r="A6206" s="77"/>
      <c r="B6206" s="85"/>
      <c r="C6206" s="78"/>
      <c r="D6206" s="76"/>
    </row>
    <row r="6207" spans="1:4" ht="21" customHeight="1" x14ac:dyDescent="0.2">
      <c r="A6207" s="77"/>
      <c r="B6207" s="85"/>
      <c r="C6207" s="78"/>
      <c r="D6207" s="76"/>
    </row>
    <row r="6208" spans="1:4" ht="21" customHeight="1" x14ac:dyDescent="0.2">
      <c r="A6208" s="77"/>
      <c r="B6208" s="85"/>
      <c r="C6208" s="78"/>
      <c r="D6208" s="76"/>
    </row>
    <row r="6209" spans="1:4" ht="21" customHeight="1" x14ac:dyDescent="0.2">
      <c r="A6209" s="77"/>
      <c r="B6209" s="85"/>
      <c r="C6209" s="78"/>
      <c r="D6209" s="76"/>
    </row>
    <row r="6210" spans="1:4" ht="21" customHeight="1" x14ac:dyDescent="0.2">
      <c r="A6210" s="77"/>
      <c r="B6210" s="85"/>
      <c r="C6210" s="78"/>
      <c r="D6210" s="76"/>
    </row>
    <row r="6211" spans="1:4" ht="21" customHeight="1" x14ac:dyDescent="0.2">
      <c r="A6211" s="77"/>
      <c r="B6211" s="85"/>
      <c r="C6211" s="78"/>
      <c r="D6211" s="76"/>
    </row>
    <row r="6212" spans="1:4" ht="21" customHeight="1" x14ac:dyDescent="0.2">
      <c r="A6212" s="77"/>
      <c r="B6212" s="85"/>
      <c r="C6212" s="78"/>
      <c r="D6212" s="76"/>
    </row>
    <row r="6213" spans="1:4" ht="21" customHeight="1" x14ac:dyDescent="0.2">
      <c r="A6213" s="77"/>
      <c r="B6213" s="85"/>
      <c r="C6213" s="78"/>
      <c r="D6213" s="76"/>
    </row>
    <row r="6214" spans="1:4" ht="21" customHeight="1" x14ac:dyDescent="0.2">
      <c r="A6214" s="77"/>
      <c r="B6214" s="85"/>
      <c r="C6214" s="78"/>
      <c r="D6214" s="76"/>
    </row>
    <row r="6215" spans="1:4" ht="21" customHeight="1" x14ac:dyDescent="0.2">
      <c r="A6215" s="77"/>
      <c r="B6215" s="85"/>
      <c r="C6215" s="78"/>
      <c r="D6215" s="76"/>
    </row>
    <row r="6216" spans="1:4" ht="21" customHeight="1" x14ac:dyDescent="0.2">
      <c r="A6216" s="77"/>
      <c r="B6216" s="85"/>
      <c r="C6216" s="78"/>
      <c r="D6216" s="76"/>
    </row>
    <row r="6217" spans="1:4" ht="21" customHeight="1" x14ac:dyDescent="0.2">
      <c r="A6217" s="77"/>
      <c r="B6217" s="85"/>
      <c r="C6217" s="78"/>
      <c r="D6217" s="76"/>
    </row>
    <row r="6218" spans="1:4" ht="21" customHeight="1" x14ac:dyDescent="0.2">
      <c r="A6218" s="77"/>
      <c r="B6218" s="85"/>
      <c r="C6218" s="78"/>
      <c r="D6218" s="76"/>
    </row>
    <row r="6219" spans="1:4" ht="21" customHeight="1" x14ac:dyDescent="0.2">
      <c r="A6219" s="77"/>
      <c r="B6219" s="85"/>
      <c r="C6219" s="78"/>
      <c r="D6219" s="76"/>
    </row>
    <row r="6220" spans="1:4" ht="21" customHeight="1" x14ac:dyDescent="0.2">
      <c r="A6220" s="77"/>
      <c r="B6220" s="85"/>
      <c r="C6220" s="78"/>
      <c r="D6220" s="76"/>
    </row>
    <row r="6221" spans="1:4" ht="21" customHeight="1" x14ac:dyDescent="0.2">
      <c r="A6221" s="77"/>
      <c r="B6221" s="85"/>
      <c r="C6221" s="78"/>
      <c r="D6221" s="76"/>
    </row>
    <row r="6222" spans="1:4" ht="21" customHeight="1" x14ac:dyDescent="0.2">
      <c r="A6222" s="77"/>
      <c r="B6222" s="85"/>
      <c r="C6222" s="78"/>
      <c r="D6222" s="76"/>
    </row>
    <row r="6223" spans="1:4" ht="21" customHeight="1" x14ac:dyDescent="0.2">
      <c r="A6223" s="77"/>
      <c r="B6223" s="85"/>
      <c r="C6223" s="78"/>
      <c r="D6223" s="76"/>
    </row>
    <row r="6224" spans="1:4" ht="21" customHeight="1" x14ac:dyDescent="0.2">
      <c r="A6224" s="77"/>
      <c r="B6224" s="85"/>
      <c r="C6224" s="78"/>
      <c r="D6224" s="76"/>
    </row>
    <row r="6225" spans="1:4" ht="21" customHeight="1" x14ac:dyDescent="0.2">
      <c r="A6225" s="77"/>
      <c r="B6225" s="85"/>
      <c r="C6225" s="78"/>
      <c r="D6225" s="76"/>
    </row>
    <row r="6226" spans="1:4" ht="21" customHeight="1" x14ac:dyDescent="0.2">
      <c r="A6226" s="77"/>
      <c r="B6226" s="85"/>
      <c r="C6226" s="78"/>
      <c r="D6226" s="76"/>
    </row>
    <row r="6227" spans="1:4" ht="21" customHeight="1" x14ac:dyDescent="0.2">
      <c r="A6227" s="77"/>
      <c r="B6227" s="85"/>
      <c r="C6227" s="78"/>
      <c r="D6227" s="76"/>
    </row>
    <row r="6228" spans="1:4" ht="21" customHeight="1" x14ac:dyDescent="0.2">
      <c r="A6228" s="77"/>
      <c r="B6228" s="85"/>
      <c r="C6228" s="78"/>
      <c r="D6228" s="76"/>
    </row>
    <row r="6229" spans="1:4" ht="21" customHeight="1" x14ac:dyDescent="0.2">
      <c r="A6229" s="77"/>
      <c r="B6229" s="85"/>
      <c r="C6229" s="78"/>
      <c r="D6229" s="76"/>
    </row>
    <row r="6230" spans="1:4" ht="21" customHeight="1" x14ac:dyDescent="0.2">
      <c r="A6230" s="77"/>
      <c r="B6230" s="85"/>
      <c r="C6230" s="78"/>
      <c r="D6230" s="76"/>
    </row>
    <row r="6231" spans="1:4" ht="21" customHeight="1" x14ac:dyDescent="0.2">
      <c r="A6231" s="77"/>
      <c r="B6231" s="85"/>
      <c r="C6231" s="78"/>
      <c r="D6231" s="76"/>
    </row>
    <row r="6232" spans="1:4" ht="21" customHeight="1" x14ac:dyDescent="0.2">
      <c r="A6232" s="77"/>
      <c r="B6232" s="85"/>
      <c r="C6232" s="78"/>
      <c r="D6232" s="76"/>
    </row>
    <row r="6233" spans="1:4" ht="21" customHeight="1" x14ac:dyDescent="0.2">
      <c r="A6233" s="77"/>
      <c r="B6233" s="85"/>
      <c r="C6233" s="78"/>
      <c r="D6233" s="76"/>
    </row>
    <row r="6234" spans="1:4" ht="21" customHeight="1" x14ac:dyDescent="0.2">
      <c r="A6234" s="77"/>
      <c r="B6234" s="85"/>
      <c r="C6234" s="78"/>
      <c r="D6234" s="76"/>
    </row>
    <row r="6235" spans="1:4" ht="21" customHeight="1" x14ac:dyDescent="0.2">
      <c r="A6235" s="77"/>
      <c r="B6235" s="85"/>
      <c r="C6235" s="78"/>
      <c r="D6235" s="76"/>
    </row>
    <row r="6236" spans="1:4" ht="21" customHeight="1" x14ac:dyDescent="0.2">
      <c r="A6236" s="77"/>
      <c r="B6236" s="85"/>
      <c r="C6236" s="78"/>
      <c r="D6236" s="76"/>
    </row>
    <row r="6237" spans="1:4" ht="21" customHeight="1" x14ac:dyDescent="0.2">
      <c r="A6237" s="77"/>
      <c r="B6237" s="85"/>
      <c r="C6237" s="78"/>
      <c r="D6237" s="76"/>
    </row>
    <row r="6238" spans="1:4" ht="21" customHeight="1" x14ac:dyDescent="0.2">
      <c r="A6238" s="77"/>
      <c r="B6238" s="85"/>
      <c r="C6238" s="78"/>
      <c r="D6238" s="76"/>
    </row>
    <row r="6239" spans="1:4" ht="21" customHeight="1" x14ac:dyDescent="0.2">
      <c r="A6239" s="77"/>
      <c r="B6239" s="85"/>
      <c r="C6239" s="78"/>
      <c r="D6239" s="76"/>
    </row>
    <row r="6240" spans="1:4" ht="21" customHeight="1" x14ac:dyDescent="0.2">
      <c r="A6240" s="77"/>
      <c r="B6240" s="85"/>
      <c r="C6240" s="78"/>
      <c r="D6240" s="76"/>
    </row>
    <row r="6241" spans="1:4" ht="21" customHeight="1" x14ac:dyDescent="0.2">
      <c r="A6241" s="77"/>
      <c r="B6241" s="85"/>
      <c r="C6241" s="78"/>
      <c r="D6241" s="76"/>
    </row>
    <row r="6242" spans="1:4" ht="21" customHeight="1" x14ac:dyDescent="0.2">
      <c r="A6242" s="77"/>
      <c r="B6242" s="85"/>
      <c r="C6242" s="78"/>
      <c r="D6242" s="76"/>
    </row>
    <row r="6243" spans="1:4" ht="21" customHeight="1" x14ac:dyDescent="0.2">
      <c r="A6243" s="77"/>
      <c r="B6243" s="85"/>
      <c r="C6243" s="78"/>
      <c r="D6243" s="76"/>
    </row>
    <row r="6244" spans="1:4" ht="21" customHeight="1" x14ac:dyDescent="0.2">
      <c r="A6244" s="77"/>
      <c r="B6244" s="85"/>
      <c r="C6244" s="78"/>
      <c r="D6244" s="76"/>
    </row>
    <row r="6245" spans="1:4" ht="21" customHeight="1" x14ac:dyDescent="0.2">
      <c r="A6245" s="77"/>
      <c r="B6245" s="85"/>
      <c r="C6245" s="78"/>
      <c r="D6245" s="76"/>
    </row>
    <row r="6246" spans="1:4" ht="21" customHeight="1" x14ac:dyDescent="0.2">
      <c r="A6246" s="77"/>
      <c r="B6246" s="85"/>
      <c r="C6246" s="78"/>
      <c r="D6246" s="76"/>
    </row>
    <row r="6247" spans="1:4" ht="21" customHeight="1" x14ac:dyDescent="0.2">
      <c r="A6247" s="77"/>
      <c r="B6247" s="85"/>
      <c r="C6247" s="78"/>
      <c r="D6247" s="76"/>
    </row>
    <row r="6248" spans="1:4" ht="21" customHeight="1" x14ac:dyDescent="0.2">
      <c r="A6248" s="77"/>
      <c r="B6248" s="85"/>
      <c r="C6248" s="78"/>
      <c r="D6248" s="76"/>
    </row>
    <row r="6249" spans="1:4" ht="21" customHeight="1" x14ac:dyDescent="0.2">
      <c r="A6249" s="77"/>
      <c r="B6249" s="85"/>
      <c r="C6249" s="78"/>
      <c r="D6249" s="76"/>
    </row>
    <row r="6250" spans="1:4" ht="21" customHeight="1" x14ac:dyDescent="0.2">
      <c r="A6250" s="77"/>
      <c r="B6250" s="85"/>
      <c r="C6250" s="78"/>
      <c r="D6250" s="76"/>
    </row>
    <row r="6251" spans="1:4" ht="21" customHeight="1" x14ac:dyDescent="0.2">
      <c r="A6251" s="77"/>
      <c r="B6251" s="85"/>
      <c r="C6251" s="78"/>
      <c r="D6251" s="76"/>
    </row>
    <row r="6252" spans="1:4" ht="21" customHeight="1" x14ac:dyDescent="0.2">
      <c r="A6252" s="77"/>
      <c r="B6252" s="85"/>
      <c r="C6252" s="78"/>
      <c r="D6252" s="76"/>
    </row>
    <row r="6253" spans="1:4" ht="21" customHeight="1" x14ac:dyDescent="0.2">
      <c r="A6253" s="77"/>
      <c r="B6253" s="85"/>
      <c r="C6253" s="78"/>
      <c r="D6253" s="76"/>
    </row>
    <row r="6254" spans="1:4" ht="21" customHeight="1" x14ac:dyDescent="0.2">
      <c r="A6254" s="77"/>
      <c r="B6254" s="85"/>
      <c r="C6254" s="78"/>
      <c r="D6254" s="76"/>
    </row>
    <row r="6255" spans="1:4" ht="21" customHeight="1" x14ac:dyDescent="0.2">
      <c r="A6255" s="77"/>
      <c r="B6255" s="85"/>
      <c r="C6255" s="78"/>
      <c r="D6255" s="76"/>
    </row>
    <row r="6256" spans="1:4" ht="21" customHeight="1" x14ac:dyDescent="0.2">
      <c r="A6256" s="77"/>
      <c r="B6256" s="85"/>
      <c r="C6256" s="78"/>
      <c r="D6256" s="76"/>
    </row>
    <row r="6257" spans="1:4" ht="21" customHeight="1" x14ac:dyDescent="0.2">
      <c r="A6257" s="77"/>
      <c r="B6257" s="85"/>
      <c r="C6257" s="78"/>
      <c r="D6257" s="76"/>
    </row>
    <row r="6258" spans="1:4" ht="21" customHeight="1" x14ac:dyDescent="0.2">
      <c r="A6258" s="77"/>
      <c r="B6258" s="85"/>
      <c r="C6258" s="78"/>
      <c r="D6258" s="76"/>
    </row>
    <row r="6259" spans="1:4" ht="21" customHeight="1" x14ac:dyDescent="0.2">
      <c r="A6259" s="77"/>
      <c r="B6259" s="85"/>
      <c r="C6259" s="78"/>
      <c r="D6259" s="76"/>
    </row>
    <row r="6260" spans="1:4" ht="21" customHeight="1" x14ac:dyDescent="0.2">
      <c r="A6260" s="77"/>
      <c r="B6260" s="85"/>
      <c r="C6260" s="78"/>
      <c r="D6260" s="76"/>
    </row>
    <row r="6261" spans="1:4" ht="21" customHeight="1" x14ac:dyDescent="0.2">
      <c r="A6261" s="77"/>
      <c r="B6261" s="85"/>
      <c r="C6261" s="78"/>
      <c r="D6261" s="76"/>
    </row>
    <row r="6262" spans="1:4" ht="21" customHeight="1" x14ac:dyDescent="0.2">
      <c r="A6262" s="77"/>
      <c r="B6262" s="85"/>
      <c r="C6262" s="78"/>
      <c r="D6262" s="76"/>
    </row>
    <row r="6263" spans="1:4" ht="21" customHeight="1" x14ac:dyDescent="0.2">
      <c r="A6263" s="77"/>
      <c r="B6263" s="85"/>
      <c r="C6263" s="78"/>
      <c r="D6263" s="76"/>
    </row>
    <row r="6264" spans="1:4" ht="21" customHeight="1" x14ac:dyDescent="0.2">
      <c r="A6264" s="77"/>
      <c r="B6264" s="85"/>
      <c r="C6264" s="78"/>
      <c r="D6264" s="76"/>
    </row>
    <row r="6265" spans="1:4" ht="21" customHeight="1" x14ac:dyDescent="0.2">
      <c r="A6265" s="77"/>
      <c r="B6265" s="85"/>
      <c r="C6265" s="78"/>
      <c r="D6265" s="76"/>
    </row>
    <row r="6266" spans="1:4" ht="21" customHeight="1" x14ac:dyDescent="0.2">
      <c r="A6266" s="77"/>
      <c r="B6266" s="85"/>
      <c r="C6266" s="78"/>
      <c r="D6266" s="76"/>
    </row>
    <row r="6267" spans="1:4" ht="21" customHeight="1" x14ac:dyDescent="0.2">
      <c r="A6267" s="77"/>
      <c r="B6267" s="85"/>
      <c r="C6267" s="78"/>
      <c r="D6267" s="76"/>
    </row>
    <row r="6268" spans="1:4" ht="21" customHeight="1" x14ac:dyDescent="0.2">
      <c r="A6268" s="77"/>
      <c r="B6268" s="85"/>
      <c r="C6268" s="78"/>
      <c r="D6268" s="76"/>
    </row>
    <row r="6269" spans="1:4" ht="21" customHeight="1" x14ac:dyDescent="0.2">
      <c r="A6269" s="77"/>
      <c r="B6269" s="85"/>
      <c r="C6269" s="78"/>
      <c r="D6269" s="76"/>
    </row>
    <row r="6270" spans="1:4" ht="21" customHeight="1" x14ac:dyDescent="0.2">
      <c r="A6270" s="77"/>
      <c r="B6270" s="85"/>
      <c r="C6270" s="78"/>
      <c r="D6270" s="76"/>
    </row>
    <row r="6271" spans="1:4" ht="21" customHeight="1" x14ac:dyDescent="0.2">
      <c r="A6271" s="77"/>
      <c r="B6271" s="85"/>
      <c r="C6271" s="78"/>
      <c r="D6271" s="76"/>
    </row>
    <row r="6272" spans="1:4" ht="21" customHeight="1" x14ac:dyDescent="0.2">
      <c r="A6272" s="77"/>
      <c r="B6272" s="85"/>
      <c r="C6272" s="78"/>
      <c r="D6272" s="76"/>
    </row>
    <row r="6273" spans="1:4" ht="21" customHeight="1" x14ac:dyDescent="0.2">
      <c r="A6273" s="77"/>
      <c r="B6273" s="85"/>
      <c r="C6273" s="78"/>
      <c r="D6273" s="76"/>
    </row>
    <row r="6274" spans="1:4" ht="21" customHeight="1" x14ac:dyDescent="0.2">
      <c r="A6274" s="77"/>
      <c r="B6274" s="85"/>
      <c r="C6274" s="78"/>
      <c r="D6274" s="76"/>
    </row>
    <row r="6275" spans="1:4" ht="21" customHeight="1" x14ac:dyDescent="0.2">
      <c r="A6275" s="77"/>
      <c r="B6275" s="85"/>
      <c r="C6275" s="78"/>
      <c r="D6275" s="76"/>
    </row>
    <row r="6276" spans="1:4" ht="21" customHeight="1" x14ac:dyDescent="0.2">
      <c r="A6276" s="77"/>
      <c r="B6276" s="85"/>
      <c r="C6276" s="78"/>
      <c r="D6276" s="76"/>
    </row>
    <row r="6277" spans="1:4" ht="21" customHeight="1" x14ac:dyDescent="0.2">
      <c r="A6277" s="77"/>
      <c r="B6277" s="85"/>
      <c r="C6277" s="78"/>
      <c r="D6277" s="76"/>
    </row>
    <row r="6278" spans="1:4" ht="21" customHeight="1" x14ac:dyDescent="0.2">
      <c r="A6278" s="77"/>
      <c r="B6278" s="85"/>
      <c r="C6278" s="78"/>
      <c r="D6278" s="76"/>
    </row>
    <row r="6279" spans="1:4" ht="21" customHeight="1" x14ac:dyDescent="0.2">
      <c r="A6279" s="77"/>
      <c r="B6279" s="85"/>
      <c r="C6279" s="78"/>
      <c r="D6279" s="76"/>
    </row>
    <row r="6280" spans="1:4" ht="21" customHeight="1" x14ac:dyDescent="0.2">
      <c r="A6280" s="77"/>
      <c r="B6280" s="85"/>
      <c r="C6280" s="78"/>
      <c r="D6280" s="76"/>
    </row>
    <row r="6281" spans="1:4" ht="21" customHeight="1" x14ac:dyDescent="0.2">
      <c r="A6281" s="77"/>
      <c r="B6281" s="85"/>
      <c r="C6281" s="78"/>
      <c r="D6281" s="76"/>
    </row>
    <row r="6282" spans="1:4" ht="21" customHeight="1" x14ac:dyDescent="0.2">
      <c r="A6282" s="77"/>
      <c r="B6282" s="85"/>
      <c r="C6282" s="78"/>
      <c r="D6282" s="76"/>
    </row>
    <row r="6283" spans="1:4" ht="21" customHeight="1" x14ac:dyDescent="0.2">
      <c r="A6283" s="77"/>
      <c r="B6283" s="85"/>
      <c r="C6283" s="78"/>
      <c r="D6283" s="76"/>
    </row>
    <row r="6284" spans="1:4" ht="21" customHeight="1" x14ac:dyDescent="0.2">
      <c r="A6284" s="77"/>
      <c r="B6284" s="85"/>
      <c r="C6284" s="78"/>
      <c r="D6284" s="76"/>
    </row>
    <row r="6285" spans="1:4" ht="21" customHeight="1" x14ac:dyDescent="0.2">
      <c r="A6285" s="77"/>
      <c r="B6285" s="85"/>
      <c r="C6285" s="78"/>
      <c r="D6285" s="76"/>
    </row>
    <row r="6286" spans="1:4" ht="21" customHeight="1" x14ac:dyDescent="0.2">
      <c r="A6286" s="77"/>
      <c r="B6286" s="85"/>
      <c r="C6286" s="78"/>
      <c r="D6286" s="76"/>
    </row>
    <row r="6287" spans="1:4" ht="21" customHeight="1" x14ac:dyDescent="0.2">
      <c r="A6287" s="77"/>
      <c r="B6287" s="85"/>
      <c r="C6287" s="78"/>
      <c r="D6287" s="76"/>
    </row>
    <row r="6288" spans="1:4" ht="21" customHeight="1" x14ac:dyDescent="0.2">
      <c r="A6288" s="77"/>
      <c r="B6288" s="85"/>
      <c r="C6288" s="78"/>
      <c r="D6288" s="76"/>
    </row>
    <row r="6289" spans="1:4" ht="21" customHeight="1" x14ac:dyDescent="0.2">
      <c r="A6289" s="77"/>
      <c r="B6289" s="85"/>
      <c r="C6289" s="78"/>
      <c r="D6289" s="76"/>
    </row>
    <row r="6290" spans="1:4" ht="21" customHeight="1" x14ac:dyDescent="0.2">
      <c r="A6290" s="77"/>
      <c r="B6290" s="85"/>
      <c r="C6290" s="78"/>
      <c r="D6290" s="76"/>
    </row>
    <row r="6291" spans="1:4" ht="21" customHeight="1" x14ac:dyDescent="0.2">
      <c r="A6291" s="77"/>
      <c r="B6291" s="85"/>
      <c r="C6291" s="78"/>
      <c r="D6291" s="76"/>
    </row>
    <row r="6292" spans="1:4" ht="21" customHeight="1" x14ac:dyDescent="0.2">
      <c r="A6292" s="77"/>
      <c r="B6292" s="85"/>
      <c r="C6292" s="78"/>
      <c r="D6292" s="76"/>
    </row>
    <row r="6293" spans="1:4" ht="21" customHeight="1" x14ac:dyDescent="0.2">
      <c r="A6293" s="77"/>
      <c r="B6293" s="85"/>
      <c r="C6293" s="78"/>
      <c r="D6293" s="76"/>
    </row>
    <row r="6294" spans="1:4" ht="21" customHeight="1" x14ac:dyDescent="0.2">
      <c r="A6294" s="77"/>
      <c r="B6294" s="85"/>
      <c r="C6294" s="78"/>
      <c r="D6294" s="76"/>
    </row>
    <row r="6295" spans="1:4" ht="21" customHeight="1" x14ac:dyDescent="0.2">
      <c r="A6295" s="77"/>
      <c r="B6295" s="85"/>
      <c r="C6295" s="78"/>
      <c r="D6295" s="76"/>
    </row>
    <row r="6296" spans="1:4" ht="21" customHeight="1" x14ac:dyDescent="0.2">
      <c r="A6296" s="77"/>
      <c r="B6296" s="85"/>
      <c r="C6296" s="78"/>
      <c r="D6296" s="76"/>
    </row>
    <row r="6297" spans="1:4" ht="21" customHeight="1" x14ac:dyDescent="0.2">
      <c r="A6297" s="77"/>
      <c r="B6297" s="85"/>
      <c r="C6297" s="78"/>
      <c r="D6297" s="76"/>
    </row>
    <row r="6298" spans="1:4" ht="21" customHeight="1" x14ac:dyDescent="0.2">
      <c r="A6298" s="77"/>
      <c r="B6298" s="85"/>
      <c r="C6298" s="78"/>
      <c r="D6298" s="76"/>
    </row>
    <row r="6299" spans="1:4" ht="21" customHeight="1" x14ac:dyDescent="0.2">
      <c r="A6299" s="77"/>
      <c r="B6299" s="85"/>
      <c r="C6299" s="78"/>
      <c r="D6299" s="76"/>
    </row>
    <row r="6300" spans="1:4" ht="21" customHeight="1" x14ac:dyDescent="0.2">
      <c r="A6300" s="77"/>
      <c r="B6300" s="85"/>
      <c r="C6300" s="78"/>
      <c r="D6300" s="76"/>
    </row>
    <row r="6301" spans="1:4" ht="21" customHeight="1" x14ac:dyDescent="0.2">
      <c r="A6301" s="77"/>
      <c r="B6301" s="85"/>
      <c r="C6301" s="78"/>
      <c r="D6301" s="76"/>
    </row>
    <row r="6302" spans="1:4" ht="21" customHeight="1" x14ac:dyDescent="0.2">
      <c r="A6302" s="77"/>
      <c r="B6302" s="85"/>
      <c r="C6302" s="78"/>
      <c r="D6302" s="76"/>
    </row>
    <row r="6303" spans="1:4" ht="21" customHeight="1" x14ac:dyDescent="0.2">
      <c r="A6303" s="77"/>
      <c r="B6303" s="85"/>
      <c r="C6303" s="78"/>
      <c r="D6303" s="76"/>
    </row>
    <row r="6304" spans="1:4" ht="21" customHeight="1" x14ac:dyDescent="0.2">
      <c r="A6304" s="77"/>
      <c r="B6304" s="85"/>
      <c r="C6304" s="78"/>
      <c r="D6304" s="76"/>
    </row>
    <row r="6305" spans="1:4" ht="21" customHeight="1" x14ac:dyDescent="0.2">
      <c r="A6305" s="77"/>
      <c r="B6305" s="85"/>
      <c r="C6305" s="78"/>
      <c r="D6305" s="76"/>
    </row>
    <row r="6306" spans="1:4" ht="21" customHeight="1" x14ac:dyDescent="0.2">
      <c r="A6306" s="77"/>
      <c r="B6306" s="85"/>
      <c r="C6306" s="78"/>
      <c r="D6306" s="76"/>
    </row>
    <row r="6307" spans="1:4" ht="21" customHeight="1" x14ac:dyDescent="0.2">
      <c r="A6307" s="77"/>
      <c r="B6307" s="85"/>
      <c r="C6307" s="78"/>
      <c r="D6307" s="76"/>
    </row>
    <row r="6308" spans="1:4" ht="21" customHeight="1" x14ac:dyDescent="0.2">
      <c r="A6308" s="77"/>
      <c r="B6308" s="85"/>
      <c r="C6308" s="78"/>
      <c r="D6308" s="76"/>
    </row>
    <row r="6309" spans="1:4" ht="21" customHeight="1" x14ac:dyDescent="0.2">
      <c r="A6309" s="77"/>
      <c r="B6309" s="85"/>
      <c r="C6309" s="78"/>
      <c r="D6309" s="76"/>
    </row>
    <row r="6310" spans="1:4" ht="21" customHeight="1" x14ac:dyDescent="0.2">
      <c r="A6310" s="77"/>
      <c r="B6310" s="85"/>
      <c r="C6310" s="78"/>
      <c r="D6310" s="76"/>
    </row>
    <row r="6311" spans="1:4" ht="21" customHeight="1" x14ac:dyDescent="0.2">
      <c r="A6311" s="77"/>
      <c r="B6311" s="85"/>
      <c r="C6311" s="78"/>
      <c r="D6311" s="76"/>
    </row>
    <row r="6312" spans="1:4" ht="21" customHeight="1" x14ac:dyDescent="0.2">
      <c r="A6312" s="77"/>
      <c r="B6312" s="85"/>
      <c r="C6312" s="78"/>
      <c r="D6312" s="76"/>
    </row>
    <row r="6313" spans="1:4" ht="21" customHeight="1" x14ac:dyDescent="0.2">
      <c r="A6313" s="77"/>
      <c r="B6313" s="85"/>
      <c r="C6313" s="78"/>
      <c r="D6313" s="76"/>
    </row>
    <row r="6314" spans="1:4" ht="21" customHeight="1" x14ac:dyDescent="0.2">
      <c r="A6314" s="77"/>
      <c r="B6314" s="85"/>
      <c r="C6314" s="78"/>
      <c r="D6314" s="76"/>
    </row>
    <row r="6315" spans="1:4" ht="21" customHeight="1" x14ac:dyDescent="0.2">
      <c r="A6315" s="77"/>
      <c r="B6315" s="85"/>
      <c r="C6315" s="78"/>
      <c r="D6315" s="76"/>
    </row>
    <row r="6316" spans="1:4" ht="21" customHeight="1" x14ac:dyDescent="0.2">
      <c r="A6316" s="77"/>
      <c r="B6316" s="85"/>
      <c r="C6316" s="78"/>
      <c r="D6316" s="76"/>
    </row>
    <row r="6317" spans="1:4" ht="21" customHeight="1" x14ac:dyDescent="0.2">
      <c r="A6317" s="77"/>
      <c r="B6317" s="85"/>
      <c r="C6317" s="78"/>
      <c r="D6317" s="76"/>
    </row>
    <row r="6318" spans="1:4" ht="21" customHeight="1" x14ac:dyDescent="0.2">
      <c r="A6318" s="77"/>
      <c r="B6318" s="85"/>
      <c r="C6318" s="78"/>
      <c r="D6318" s="76"/>
    </row>
    <row r="6319" spans="1:4" ht="21" customHeight="1" x14ac:dyDescent="0.2">
      <c r="A6319" s="77"/>
      <c r="B6319" s="85"/>
      <c r="C6319" s="78"/>
      <c r="D6319" s="76"/>
    </row>
    <row r="6320" spans="1:4" ht="21" customHeight="1" x14ac:dyDescent="0.2">
      <c r="A6320" s="77"/>
      <c r="B6320" s="85"/>
      <c r="C6320" s="78"/>
      <c r="D6320" s="76"/>
    </row>
    <row r="6321" spans="1:4" ht="21" customHeight="1" x14ac:dyDescent="0.2">
      <c r="A6321" s="77"/>
      <c r="B6321" s="85"/>
      <c r="C6321" s="78"/>
      <c r="D6321" s="76"/>
    </row>
    <row r="6322" spans="1:4" ht="21" customHeight="1" x14ac:dyDescent="0.2">
      <c r="A6322" s="77"/>
      <c r="B6322" s="85"/>
      <c r="C6322" s="78"/>
      <c r="D6322" s="76"/>
    </row>
    <row r="6323" spans="1:4" ht="21" customHeight="1" x14ac:dyDescent="0.2">
      <c r="A6323" s="77"/>
      <c r="B6323" s="85"/>
      <c r="C6323" s="78"/>
      <c r="D6323" s="76"/>
    </row>
    <row r="6324" spans="1:4" ht="21" customHeight="1" x14ac:dyDescent="0.2">
      <c r="A6324" s="77"/>
      <c r="B6324" s="85"/>
      <c r="C6324" s="78"/>
      <c r="D6324" s="76"/>
    </row>
    <row r="6325" spans="1:4" ht="21" customHeight="1" x14ac:dyDescent="0.2">
      <c r="A6325" s="77"/>
      <c r="B6325" s="85"/>
      <c r="C6325" s="78"/>
      <c r="D6325" s="76"/>
    </row>
    <row r="6326" spans="1:4" ht="21" customHeight="1" x14ac:dyDescent="0.2">
      <c r="A6326" s="77"/>
      <c r="B6326" s="85"/>
      <c r="C6326" s="78"/>
      <c r="D6326" s="76"/>
    </row>
    <row r="6327" spans="1:4" ht="21" customHeight="1" x14ac:dyDescent="0.2">
      <c r="A6327" s="77"/>
      <c r="B6327" s="85"/>
      <c r="C6327" s="78"/>
      <c r="D6327" s="76"/>
    </row>
    <row r="6328" spans="1:4" ht="21" customHeight="1" x14ac:dyDescent="0.2">
      <c r="A6328" s="77"/>
      <c r="B6328" s="85"/>
      <c r="C6328" s="78"/>
      <c r="D6328" s="76"/>
    </row>
    <row r="6329" spans="1:4" ht="21" customHeight="1" x14ac:dyDescent="0.2">
      <c r="A6329" s="77"/>
      <c r="B6329" s="85"/>
      <c r="C6329" s="78"/>
      <c r="D6329" s="76"/>
    </row>
    <row r="6330" spans="1:4" ht="21" customHeight="1" x14ac:dyDescent="0.2">
      <c r="A6330" s="77"/>
      <c r="B6330" s="85"/>
      <c r="C6330" s="78"/>
      <c r="D6330" s="76"/>
    </row>
    <row r="6331" spans="1:4" ht="21" customHeight="1" x14ac:dyDescent="0.2">
      <c r="A6331" s="77"/>
      <c r="B6331" s="85"/>
      <c r="C6331" s="78"/>
      <c r="D6331" s="76"/>
    </row>
    <row r="6332" spans="1:4" ht="21" customHeight="1" x14ac:dyDescent="0.2">
      <c r="A6332" s="77"/>
      <c r="B6332" s="85"/>
      <c r="C6332" s="78"/>
      <c r="D6332" s="76"/>
    </row>
    <row r="6333" spans="1:4" ht="21" customHeight="1" x14ac:dyDescent="0.2">
      <c r="A6333" s="77"/>
      <c r="B6333" s="85"/>
      <c r="C6333" s="78"/>
      <c r="D6333" s="76"/>
    </row>
    <row r="6334" spans="1:4" ht="21" customHeight="1" x14ac:dyDescent="0.2">
      <c r="A6334" s="77"/>
      <c r="B6334" s="85"/>
      <c r="C6334" s="78"/>
      <c r="D6334" s="76"/>
    </row>
    <row r="6335" spans="1:4" ht="21" customHeight="1" x14ac:dyDescent="0.2">
      <c r="A6335" s="77"/>
      <c r="B6335" s="85"/>
      <c r="C6335" s="78"/>
      <c r="D6335" s="76"/>
    </row>
    <row r="6336" spans="1:4" ht="21" customHeight="1" x14ac:dyDescent="0.2">
      <c r="A6336" s="77"/>
      <c r="B6336" s="85"/>
      <c r="C6336" s="78"/>
      <c r="D6336" s="76"/>
    </row>
    <row r="6337" spans="1:4" ht="21" customHeight="1" x14ac:dyDescent="0.2">
      <c r="A6337" s="77"/>
      <c r="B6337" s="85"/>
      <c r="C6337" s="78"/>
      <c r="D6337" s="76"/>
    </row>
    <row r="6338" spans="1:4" ht="21" customHeight="1" x14ac:dyDescent="0.2">
      <c r="A6338" s="77"/>
      <c r="B6338" s="85"/>
      <c r="C6338" s="78"/>
      <c r="D6338" s="76"/>
    </row>
    <row r="6339" spans="1:4" ht="21" customHeight="1" x14ac:dyDescent="0.2">
      <c r="A6339" s="77"/>
      <c r="B6339" s="85"/>
      <c r="C6339" s="78"/>
      <c r="D6339" s="76"/>
    </row>
    <row r="6340" spans="1:4" ht="21" customHeight="1" x14ac:dyDescent="0.2">
      <c r="A6340" s="77"/>
      <c r="B6340" s="85"/>
      <c r="C6340" s="78"/>
      <c r="D6340" s="76"/>
    </row>
    <row r="6341" spans="1:4" ht="21" customHeight="1" x14ac:dyDescent="0.2">
      <c r="A6341" s="77"/>
      <c r="B6341" s="85"/>
      <c r="C6341" s="78"/>
      <c r="D6341" s="76"/>
    </row>
    <row r="6342" spans="1:4" ht="21" customHeight="1" x14ac:dyDescent="0.2">
      <c r="A6342" s="77"/>
      <c r="B6342" s="85"/>
      <c r="C6342" s="78"/>
      <c r="D6342" s="76"/>
    </row>
    <row r="6343" spans="1:4" ht="21" customHeight="1" x14ac:dyDescent="0.2">
      <c r="A6343" s="77"/>
      <c r="B6343" s="85"/>
      <c r="C6343" s="78"/>
      <c r="D6343" s="76"/>
    </row>
    <row r="6344" spans="1:4" ht="21" customHeight="1" x14ac:dyDescent="0.2">
      <c r="A6344" s="77"/>
      <c r="B6344" s="85"/>
      <c r="C6344" s="78"/>
      <c r="D6344" s="76"/>
    </row>
    <row r="6345" spans="1:4" ht="21" customHeight="1" x14ac:dyDescent="0.2">
      <c r="A6345" s="77"/>
      <c r="B6345" s="85"/>
      <c r="C6345" s="78"/>
      <c r="D6345" s="76"/>
    </row>
    <row r="6346" spans="1:4" ht="21" customHeight="1" x14ac:dyDescent="0.2">
      <c r="A6346" s="77"/>
      <c r="B6346" s="85"/>
      <c r="C6346" s="78"/>
      <c r="D6346" s="76"/>
    </row>
    <row r="6347" spans="1:4" ht="21" customHeight="1" x14ac:dyDescent="0.2">
      <c r="A6347" s="77"/>
      <c r="B6347" s="85"/>
      <c r="C6347" s="78"/>
      <c r="D6347" s="76"/>
    </row>
    <row r="6348" spans="1:4" ht="21" customHeight="1" x14ac:dyDescent="0.2">
      <c r="A6348" s="77"/>
      <c r="B6348" s="85"/>
      <c r="C6348" s="78"/>
      <c r="D6348" s="76"/>
    </row>
    <row r="6349" spans="1:4" ht="21" customHeight="1" x14ac:dyDescent="0.2">
      <c r="A6349" s="77"/>
      <c r="B6349" s="85"/>
      <c r="C6349" s="78"/>
      <c r="D6349" s="76"/>
    </row>
    <row r="6350" spans="1:4" ht="21" customHeight="1" x14ac:dyDescent="0.2">
      <c r="A6350" s="77"/>
      <c r="B6350" s="85"/>
      <c r="C6350" s="78"/>
      <c r="D6350" s="76"/>
    </row>
    <row r="6351" spans="1:4" ht="21" customHeight="1" x14ac:dyDescent="0.2">
      <c r="A6351" s="77"/>
      <c r="B6351" s="85"/>
      <c r="C6351" s="78"/>
      <c r="D6351" s="76"/>
    </row>
    <row r="6352" spans="1:4" ht="21" customHeight="1" x14ac:dyDescent="0.2">
      <c r="A6352" s="77"/>
      <c r="B6352" s="85"/>
      <c r="C6352" s="78"/>
      <c r="D6352" s="76"/>
    </row>
    <row r="6353" spans="1:4" ht="21" customHeight="1" x14ac:dyDescent="0.2">
      <c r="A6353" s="77"/>
      <c r="B6353" s="85"/>
      <c r="C6353" s="78"/>
      <c r="D6353" s="76"/>
    </row>
    <row r="6354" spans="1:4" ht="21" customHeight="1" x14ac:dyDescent="0.2">
      <c r="A6354" s="77"/>
      <c r="B6354" s="85"/>
      <c r="C6354" s="78"/>
      <c r="D6354" s="76"/>
    </row>
    <row r="6355" spans="1:4" ht="21" customHeight="1" x14ac:dyDescent="0.2">
      <c r="A6355" s="77"/>
      <c r="B6355" s="85"/>
      <c r="C6355" s="78"/>
      <c r="D6355" s="76"/>
    </row>
    <row r="6356" spans="1:4" ht="21" customHeight="1" x14ac:dyDescent="0.2">
      <c r="A6356" s="77"/>
      <c r="B6356" s="85"/>
      <c r="C6356" s="78"/>
      <c r="D6356" s="76"/>
    </row>
    <row r="6357" spans="1:4" ht="21" customHeight="1" x14ac:dyDescent="0.2">
      <c r="A6357" s="77"/>
      <c r="B6357" s="85"/>
      <c r="C6357" s="78"/>
      <c r="D6357" s="76"/>
    </row>
    <row r="6358" spans="1:4" ht="21" customHeight="1" x14ac:dyDescent="0.2">
      <c r="A6358" s="77"/>
      <c r="B6358" s="85"/>
      <c r="C6358" s="78"/>
      <c r="D6358" s="76"/>
    </row>
    <row r="6359" spans="1:4" ht="21" customHeight="1" x14ac:dyDescent="0.2">
      <c r="A6359" s="77"/>
      <c r="B6359" s="85"/>
      <c r="C6359" s="78"/>
      <c r="D6359" s="76"/>
    </row>
    <row r="6360" spans="1:4" ht="21" customHeight="1" x14ac:dyDescent="0.2">
      <c r="A6360" s="77"/>
      <c r="B6360" s="85"/>
      <c r="C6360" s="78"/>
      <c r="D6360" s="76"/>
    </row>
    <row r="6361" spans="1:4" ht="21" customHeight="1" x14ac:dyDescent="0.2">
      <c r="A6361" s="77"/>
      <c r="B6361" s="85"/>
      <c r="C6361" s="78"/>
      <c r="D6361" s="76"/>
    </row>
    <row r="6362" spans="1:4" ht="21" customHeight="1" x14ac:dyDescent="0.2">
      <c r="A6362" s="77"/>
      <c r="B6362" s="85"/>
      <c r="C6362" s="78"/>
      <c r="D6362" s="76"/>
    </row>
    <row r="6363" spans="1:4" ht="21" customHeight="1" x14ac:dyDescent="0.2">
      <c r="A6363" s="77"/>
      <c r="B6363" s="85"/>
      <c r="C6363" s="78"/>
      <c r="D6363" s="76"/>
    </row>
    <row r="6364" spans="1:4" ht="21" customHeight="1" x14ac:dyDescent="0.2">
      <c r="A6364" s="77"/>
      <c r="B6364" s="85"/>
      <c r="C6364" s="78"/>
      <c r="D6364" s="76"/>
    </row>
    <row r="6365" spans="1:4" ht="21" customHeight="1" x14ac:dyDescent="0.2">
      <c r="A6365" s="77"/>
      <c r="B6365" s="85"/>
      <c r="C6365" s="78"/>
      <c r="D6365" s="76"/>
    </row>
    <row r="6366" spans="1:4" ht="21" customHeight="1" x14ac:dyDescent="0.2">
      <c r="A6366" s="77"/>
      <c r="B6366" s="85"/>
      <c r="C6366" s="78"/>
      <c r="D6366" s="76"/>
    </row>
    <row r="6367" spans="1:4" ht="21" customHeight="1" x14ac:dyDescent="0.2">
      <c r="A6367" s="77"/>
      <c r="B6367" s="85"/>
      <c r="C6367" s="78"/>
      <c r="D6367" s="76"/>
    </row>
    <row r="6368" spans="1:4" ht="21" customHeight="1" x14ac:dyDescent="0.2">
      <c r="A6368" s="77"/>
      <c r="B6368" s="85"/>
      <c r="C6368" s="78"/>
      <c r="D6368" s="76"/>
    </row>
    <row r="6369" spans="1:4" ht="21" customHeight="1" x14ac:dyDescent="0.2">
      <c r="A6369" s="77"/>
      <c r="B6369" s="85"/>
      <c r="C6369" s="78"/>
      <c r="D6369" s="76"/>
    </row>
    <row r="6370" spans="1:4" ht="21" customHeight="1" x14ac:dyDescent="0.2">
      <c r="A6370" s="77"/>
      <c r="B6370" s="85"/>
      <c r="C6370" s="78"/>
      <c r="D6370" s="76"/>
    </row>
    <row r="6371" spans="1:4" ht="21" customHeight="1" x14ac:dyDescent="0.2">
      <c r="A6371" s="77"/>
      <c r="B6371" s="85"/>
      <c r="C6371" s="78"/>
      <c r="D6371" s="76"/>
    </row>
    <row r="6372" spans="1:4" ht="21" customHeight="1" x14ac:dyDescent="0.2">
      <c r="A6372" s="77"/>
      <c r="B6372" s="85"/>
      <c r="C6372" s="78"/>
      <c r="D6372" s="76"/>
    </row>
    <row r="6373" spans="1:4" ht="21" customHeight="1" x14ac:dyDescent="0.2">
      <c r="A6373" s="77"/>
      <c r="B6373" s="85"/>
      <c r="C6373" s="78"/>
      <c r="D6373" s="76"/>
    </row>
    <row r="6374" spans="1:4" ht="21" customHeight="1" x14ac:dyDescent="0.2">
      <c r="A6374" s="77"/>
      <c r="B6374" s="85"/>
      <c r="C6374" s="78"/>
      <c r="D6374" s="76"/>
    </row>
    <row r="6375" spans="1:4" ht="21" customHeight="1" x14ac:dyDescent="0.2">
      <c r="A6375" s="77"/>
      <c r="B6375" s="85"/>
      <c r="C6375" s="78"/>
      <c r="D6375" s="76"/>
    </row>
    <row r="6376" spans="1:4" ht="21" customHeight="1" x14ac:dyDescent="0.2">
      <c r="A6376" s="77"/>
      <c r="B6376" s="85"/>
      <c r="C6376" s="78"/>
      <c r="D6376" s="76"/>
    </row>
    <row r="6377" spans="1:4" ht="21" customHeight="1" x14ac:dyDescent="0.2">
      <c r="A6377" s="77"/>
      <c r="B6377" s="85"/>
      <c r="C6377" s="78"/>
      <c r="D6377" s="76"/>
    </row>
    <row r="6378" spans="1:4" ht="21" customHeight="1" x14ac:dyDescent="0.2">
      <c r="A6378" s="77"/>
      <c r="B6378" s="85"/>
      <c r="C6378" s="78"/>
      <c r="D6378" s="76"/>
    </row>
    <row r="6379" spans="1:4" ht="21" customHeight="1" x14ac:dyDescent="0.2">
      <c r="A6379" s="77"/>
      <c r="B6379" s="85"/>
      <c r="C6379" s="78"/>
      <c r="D6379" s="76"/>
    </row>
    <row r="6380" spans="1:4" ht="21" customHeight="1" x14ac:dyDescent="0.2">
      <c r="A6380" s="77"/>
      <c r="B6380" s="85"/>
      <c r="C6380" s="78"/>
      <c r="D6380" s="76"/>
    </row>
    <row r="6381" spans="1:4" ht="21" customHeight="1" x14ac:dyDescent="0.2">
      <c r="A6381" s="77"/>
      <c r="B6381" s="85"/>
      <c r="C6381" s="78"/>
      <c r="D6381" s="76"/>
    </row>
    <row r="6382" spans="1:4" ht="21" customHeight="1" x14ac:dyDescent="0.2">
      <c r="A6382" s="77"/>
      <c r="B6382" s="85"/>
      <c r="C6382" s="78"/>
      <c r="D6382" s="76"/>
    </row>
    <row r="6383" spans="1:4" ht="21" customHeight="1" x14ac:dyDescent="0.2">
      <c r="A6383" s="77"/>
      <c r="B6383" s="85"/>
      <c r="C6383" s="78"/>
      <c r="D6383" s="76"/>
    </row>
    <row r="6384" spans="1:4" ht="21" customHeight="1" x14ac:dyDescent="0.2">
      <c r="A6384" s="77"/>
      <c r="B6384" s="85"/>
      <c r="C6384" s="78"/>
      <c r="D6384" s="76"/>
    </row>
    <row r="6385" spans="1:4" ht="21" customHeight="1" x14ac:dyDescent="0.2">
      <c r="A6385" s="77"/>
      <c r="B6385" s="85"/>
      <c r="C6385" s="78"/>
      <c r="D6385" s="76"/>
    </row>
    <row r="6386" spans="1:4" ht="21" customHeight="1" x14ac:dyDescent="0.2">
      <c r="A6386" s="77"/>
      <c r="B6386" s="85"/>
      <c r="C6386" s="78"/>
      <c r="D6386" s="76"/>
    </row>
    <row r="6387" spans="1:4" ht="21" customHeight="1" x14ac:dyDescent="0.2">
      <c r="A6387" s="77"/>
      <c r="B6387" s="85"/>
      <c r="C6387" s="78"/>
      <c r="D6387" s="76"/>
    </row>
    <row r="6388" spans="1:4" ht="21" customHeight="1" x14ac:dyDescent="0.2">
      <c r="A6388" s="77"/>
      <c r="B6388" s="85"/>
      <c r="C6388" s="78"/>
      <c r="D6388" s="76"/>
    </row>
    <row r="6389" spans="1:4" ht="21" customHeight="1" x14ac:dyDescent="0.2">
      <c r="A6389" s="77"/>
      <c r="B6389" s="85"/>
      <c r="C6389" s="78"/>
      <c r="D6389" s="76"/>
    </row>
    <row r="6390" spans="1:4" ht="21" customHeight="1" x14ac:dyDescent="0.2">
      <c r="A6390" s="77"/>
      <c r="B6390" s="85"/>
      <c r="C6390" s="78"/>
      <c r="D6390" s="76"/>
    </row>
    <row r="6391" spans="1:4" ht="21" customHeight="1" x14ac:dyDescent="0.2">
      <c r="A6391" s="77"/>
      <c r="B6391" s="85"/>
      <c r="C6391" s="78"/>
      <c r="D6391" s="76"/>
    </row>
    <row r="6392" spans="1:4" ht="21" customHeight="1" x14ac:dyDescent="0.2">
      <c r="A6392" s="77"/>
      <c r="B6392" s="85"/>
      <c r="C6392" s="78"/>
      <c r="D6392" s="76"/>
    </row>
    <row r="6393" spans="1:4" ht="21" customHeight="1" x14ac:dyDescent="0.2">
      <c r="A6393" s="77"/>
      <c r="B6393" s="85"/>
      <c r="C6393" s="78"/>
      <c r="D6393" s="76"/>
    </row>
    <row r="6394" spans="1:4" ht="21" customHeight="1" x14ac:dyDescent="0.2">
      <c r="A6394" s="77"/>
      <c r="B6394" s="85"/>
      <c r="C6394" s="78"/>
      <c r="D6394" s="76"/>
    </row>
    <row r="6395" spans="1:4" ht="21" customHeight="1" x14ac:dyDescent="0.2">
      <c r="A6395" s="77"/>
      <c r="B6395" s="85"/>
      <c r="C6395" s="78"/>
      <c r="D6395" s="76"/>
    </row>
    <row r="6396" spans="1:4" ht="21" customHeight="1" x14ac:dyDescent="0.2">
      <c r="A6396" s="77"/>
      <c r="B6396" s="85"/>
      <c r="C6396" s="78"/>
      <c r="D6396" s="76"/>
    </row>
    <row r="6397" spans="1:4" ht="21" customHeight="1" x14ac:dyDescent="0.2">
      <c r="A6397" s="77"/>
      <c r="B6397" s="85"/>
      <c r="C6397" s="78"/>
      <c r="D6397" s="76"/>
    </row>
    <row r="6398" spans="1:4" ht="21" customHeight="1" x14ac:dyDescent="0.2">
      <c r="A6398" s="77"/>
      <c r="B6398" s="85"/>
      <c r="C6398" s="78"/>
      <c r="D6398" s="76"/>
    </row>
    <row r="6399" spans="1:4" ht="21" customHeight="1" x14ac:dyDescent="0.2">
      <c r="A6399" s="77"/>
      <c r="B6399" s="85"/>
      <c r="C6399" s="78"/>
      <c r="D6399" s="76"/>
    </row>
    <row r="6400" spans="1:4" ht="21" customHeight="1" x14ac:dyDescent="0.2">
      <c r="A6400" s="77"/>
      <c r="B6400" s="85"/>
      <c r="C6400" s="78"/>
      <c r="D6400" s="76"/>
    </row>
    <row r="6401" spans="1:4" ht="21" customHeight="1" x14ac:dyDescent="0.2">
      <c r="A6401" s="77"/>
      <c r="B6401" s="85"/>
      <c r="C6401" s="78"/>
      <c r="D6401" s="76"/>
    </row>
    <row r="6402" spans="1:4" ht="21" customHeight="1" x14ac:dyDescent="0.2">
      <c r="A6402" s="77"/>
      <c r="B6402" s="85"/>
      <c r="C6402" s="78"/>
      <c r="D6402" s="76"/>
    </row>
    <row r="6403" spans="1:4" ht="21" customHeight="1" x14ac:dyDescent="0.2">
      <c r="A6403" s="77"/>
      <c r="B6403" s="85"/>
      <c r="C6403" s="78"/>
      <c r="D6403" s="76"/>
    </row>
    <row r="6404" spans="1:4" ht="21" customHeight="1" x14ac:dyDescent="0.2">
      <c r="A6404" s="77"/>
      <c r="B6404" s="85"/>
      <c r="C6404" s="78"/>
      <c r="D6404" s="76"/>
    </row>
    <row r="6405" spans="1:4" ht="21" customHeight="1" x14ac:dyDescent="0.2">
      <c r="A6405" s="77"/>
      <c r="B6405" s="85"/>
      <c r="C6405" s="78"/>
      <c r="D6405" s="76"/>
    </row>
    <row r="6406" spans="1:4" ht="21" customHeight="1" x14ac:dyDescent="0.2">
      <c r="A6406" s="77"/>
      <c r="B6406" s="85"/>
      <c r="C6406" s="78"/>
      <c r="D6406" s="76"/>
    </row>
    <row r="6407" spans="1:4" ht="21" customHeight="1" x14ac:dyDescent="0.2">
      <c r="A6407" s="77"/>
      <c r="B6407" s="85"/>
      <c r="C6407" s="78"/>
      <c r="D6407" s="76"/>
    </row>
    <row r="6408" spans="1:4" ht="21" customHeight="1" x14ac:dyDescent="0.2">
      <c r="A6408" s="77"/>
      <c r="B6408" s="85"/>
      <c r="C6408" s="78"/>
      <c r="D6408" s="76"/>
    </row>
    <row r="6409" spans="1:4" ht="21" customHeight="1" x14ac:dyDescent="0.2">
      <c r="A6409" s="77"/>
      <c r="B6409" s="85"/>
      <c r="C6409" s="78"/>
      <c r="D6409" s="76"/>
    </row>
    <row r="6410" spans="1:4" ht="21" customHeight="1" x14ac:dyDescent="0.2">
      <c r="A6410" s="77"/>
      <c r="B6410" s="85"/>
      <c r="C6410" s="78"/>
      <c r="D6410" s="76"/>
    </row>
    <row r="6411" spans="1:4" ht="21" customHeight="1" x14ac:dyDescent="0.2">
      <c r="A6411" s="77"/>
      <c r="B6411" s="85"/>
      <c r="C6411" s="78"/>
      <c r="D6411" s="76"/>
    </row>
    <row r="6412" spans="1:4" ht="21" customHeight="1" x14ac:dyDescent="0.2">
      <c r="A6412" s="77"/>
      <c r="B6412" s="85"/>
      <c r="C6412" s="78"/>
      <c r="D6412" s="76"/>
    </row>
    <row r="6413" spans="1:4" ht="21" customHeight="1" x14ac:dyDescent="0.2">
      <c r="A6413" s="77"/>
      <c r="B6413" s="85"/>
      <c r="C6413" s="78"/>
      <c r="D6413" s="76"/>
    </row>
    <row r="6414" spans="1:4" ht="21" customHeight="1" x14ac:dyDescent="0.2">
      <c r="A6414" s="77"/>
      <c r="B6414" s="85"/>
      <c r="C6414" s="78"/>
      <c r="D6414" s="76"/>
    </row>
    <row r="6415" spans="1:4" ht="21" customHeight="1" x14ac:dyDescent="0.2">
      <c r="A6415" s="77"/>
      <c r="B6415" s="85"/>
      <c r="C6415" s="78"/>
      <c r="D6415" s="76"/>
    </row>
    <row r="6416" spans="1:4" ht="21" customHeight="1" x14ac:dyDescent="0.2">
      <c r="A6416" s="77"/>
      <c r="B6416" s="85"/>
      <c r="C6416" s="78"/>
      <c r="D6416" s="76"/>
    </row>
    <row r="6417" spans="1:4" ht="21" customHeight="1" x14ac:dyDescent="0.2">
      <c r="A6417" s="77"/>
      <c r="B6417" s="85"/>
      <c r="C6417" s="78"/>
      <c r="D6417" s="76"/>
    </row>
    <row r="6418" spans="1:4" ht="21" customHeight="1" x14ac:dyDescent="0.2">
      <c r="A6418" s="77"/>
      <c r="B6418" s="85"/>
      <c r="C6418" s="78"/>
      <c r="D6418" s="76"/>
    </row>
    <row r="6419" spans="1:4" ht="21" customHeight="1" x14ac:dyDescent="0.2">
      <c r="A6419" s="77"/>
      <c r="B6419" s="85"/>
      <c r="C6419" s="78"/>
      <c r="D6419" s="76"/>
    </row>
    <row r="6420" spans="1:4" ht="21" customHeight="1" x14ac:dyDescent="0.2">
      <c r="A6420" s="77"/>
      <c r="B6420" s="85"/>
      <c r="C6420" s="78"/>
      <c r="D6420" s="76"/>
    </row>
    <row r="6421" spans="1:4" ht="21" customHeight="1" x14ac:dyDescent="0.2">
      <c r="A6421" s="77"/>
      <c r="B6421" s="85"/>
      <c r="C6421" s="78"/>
      <c r="D6421" s="76"/>
    </row>
    <row r="6422" spans="1:4" ht="21" customHeight="1" x14ac:dyDescent="0.2">
      <c r="A6422" s="77"/>
      <c r="B6422" s="85"/>
      <c r="C6422" s="78"/>
      <c r="D6422" s="76"/>
    </row>
    <row r="6423" spans="1:4" ht="21" customHeight="1" x14ac:dyDescent="0.2">
      <c r="A6423" s="77"/>
      <c r="B6423" s="85"/>
      <c r="C6423" s="78"/>
      <c r="D6423" s="76"/>
    </row>
    <row r="6424" spans="1:4" ht="21" customHeight="1" x14ac:dyDescent="0.2">
      <c r="A6424" s="77"/>
      <c r="B6424" s="85"/>
      <c r="C6424" s="78"/>
      <c r="D6424" s="76"/>
    </row>
    <row r="6425" spans="1:4" ht="21" customHeight="1" x14ac:dyDescent="0.2">
      <c r="A6425" s="77"/>
      <c r="B6425" s="85"/>
      <c r="C6425" s="78"/>
      <c r="D6425" s="76"/>
    </row>
    <row r="6426" spans="1:4" ht="21" customHeight="1" x14ac:dyDescent="0.2">
      <c r="A6426" s="77"/>
      <c r="B6426" s="85"/>
      <c r="C6426" s="78"/>
      <c r="D6426" s="76"/>
    </row>
    <row r="6427" spans="1:4" ht="21" customHeight="1" x14ac:dyDescent="0.2">
      <c r="A6427" s="77"/>
      <c r="B6427" s="85"/>
      <c r="C6427" s="78"/>
      <c r="D6427" s="76"/>
    </row>
    <row r="6428" spans="1:4" ht="21" customHeight="1" x14ac:dyDescent="0.2">
      <c r="A6428" s="77"/>
      <c r="B6428" s="85"/>
      <c r="C6428" s="78"/>
      <c r="D6428" s="76"/>
    </row>
    <row r="6429" spans="1:4" ht="21" customHeight="1" x14ac:dyDescent="0.2">
      <c r="A6429" s="77"/>
      <c r="B6429" s="85"/>
      <c r="C6429" s="78"/>
      <c r="D6429" s="76"/>
    </row>
    <row r="6430" spans="1:4" ht="21" customHeight="1" x14ac:dyDescent="0.2">
      <c r="A6430" s="77"/>
      <c r="B6430" s="85"/>
      <c r="C6430" s="78"/>
      <c r="D6430" s="76"/>
    </row>
    <row r="6431" spans="1:4" ht="21" customHeight="1" x14ac:dyDescent="0.2">
      <c r="A6431" s="77"/>
      <c r="B6431" s="85"/>
      <c r="C6431" s="78"/>
      <c r="D6431" s="76"/>
    </row>
    <row r="6432" spans="1:4" ht="21" customHeight="1" x14ac:dyDescent="0.2">
      <c r="A6432" s="77"/>
      <c r="B6432" s="85"/>
      <c r="C6432" s="78"/>
      <c r="D6432" s="76"/>
    </row>
    <row r="6433" spans="1:4" ht="21" customHeight="1" x14ac:dyDescent="0.2">
      <c r="A6433" s="77"/>
      <c r="B6433" s="85"/>
      <c r="C6433" s="78"/>
      <c r="D6433" s="76"/>
    </row>
    <row r="6434" spans="1:4" ht="21" customHeight="1" x14ac:dyDescent="0.2">
      <c r="A6434" s="77"/>
      <c r="B6434" s="85"/>
      <c r="C6434" s="78"/>
      <c r="D6434" s="76"/>
    </row>
    <row r="6435" spans="1:4" ht="21" customHeight="1" x14ac:dyDescent="0.2">
      <c r="A6435" s="77"/>
      <c r="B6435" s="85"/>
      <c r="C6435" s="78"/>
      <c r="D6435" s="76"/>
    </row>
    <row r="6436" spans="1:4" ht="21" customHeight="1" x14ac:dyDescent="0.2">
      <c r="A6436" s="77"/>
      <c r="B6436" s="85"/>
      <c r="C6436" s="78"/>
      <c r="D6436" s="76"/>
    </row>
    <row r="6437" spans="1:4" ht="21" customHeight="1" x14ac:dyDescent="0.2">
      <c r="A6437" s="77"/>
      <c r="B6437" s="85"/>
      <c r="C6437" s="78"/>
      <c r="D6437" s="76"/>
    </row>
    <row r="6438" spans="1:4" ht="21" customHeight="1" x14ac:dyDescent="0.2">
      <c r="A6438" s="77"/>
      <c r="B6438" s="85"/>
      <c r="C6438" s="78"/>
      <c r="D6438" s="76"/>
    </row>
    <row r="6439" spans="1:4" ht="21" customHeight="1" x14ac:dyDescent="0.2">
      <c r="A6439" s="77"/>
      <c r="B6439" s="85"/>
      <c r="C6439" s="78"/>
      <c r="D6439" s="76"/>
    </row>
    <row r="6440" spans="1:4" ht="21" customHeight="1" x14ac:dyDescent="0.2">
      <c r="A6440" s="77"/>
      <c r="B6440" s="85"/>
      <c r="C6440" s="78"/>
      <c r="D6440" s="76"/>
    </row>
    <row r="6441" spans="1:4" ht="21" customHeight="1" x14ac:dyDescent="0.2">
      <c r="A6441" s="77"/>
      <c r="B6441" s="85"/>
      <c r="C6441" s="78"/>
      <c r="D6441" s="76"/>
    </row>
    <row r="6442" spans="1:4" ht="21" customHeight="1" x14ac:dyDescent="0.2">
      <c r="A6442" s="77"/>
      <c r="B6442" s="85"/>
      <c r="C6442" s="78"/>
      <c r="D6442" s="76"/>
    </row>
    <row r="6443" spans="1:4" ht="21" customHeight="1" x14ac:dyDescent="0.2">
      <c r="A6443" s="77"/>
      <c r="B6443" s="85"/>
      <c r="C6443" s="78"/>
      <c r="D6443" s="76"/>
    </row>
    <row r="6444" spans="1:4" ht="21" customHeight="1" x14ac:dyDescent="0.2">
      <c r="A6444" s="77"/>
      <c r="B6444" s="85"/>
      <c r="C6444" s="78"/>
      <c r="D6444" s="76"/>
    </row>
    <row r="6445" spans="1:4" ht="21" customHeight="1" x14ac:dyDescent="0.2">
      <c r="A6445" s="77"/>
      <c r="B6445" s="85"/>
      <c r="C6445" s="78"/>
      <c r="D6445" s="76"/>
    </row>
    <row r="6446" spans="1:4" ht="21" customHeight="1" x14ac:dyDescent="0.2">
      <c r="A6446" s="77"/>
      <c r="B6446" s="85"/>
      <c r="C6446" s="78"/>
      <c r="D6446" s="76"/>
    </row>
    <row r="6447" spans="1:4" ht="21" customHeight="1" x14ac:dyDescent="0.2">
      <c r="A6447" s="77"/>
      <c r="B6447" s="85"/>
      <c r="C6447" s="78"/>
      <c r="D6447" s="76"/>
    </row>
    <row r="6448" spans="1:4" ht="21" customHeight="1" x14ac:dyDescent="0.2">
      <c r="A6448" s="77"/>
      <c r="B6448" s="85"/>
      <c r="C6448" s="78"/>
      <c r="D6448" s="76"/>
    </row>
    <row r="6449" spans="1:4" ht="21" customHeight="1" x14ac:dyDescent="0.2">
      <c r="A6449" s="77"/>
      <c r="B6449" s="85"/>
      <c r="C6449" s="78"/>
      <c r="D6449" s="76"/>
    </row>
    <row r="6450" spans="1:4" ht="21" customHeight="1" x14ac:dyDescent="0.2">
      <c r="A6450" s="77"/>
      <c r="B6450" s="85"/>
      <c r="C6450" s="78"/>
      <c r="D6450" s="76"/>
    </row>
    <row r="6451" spans="1:4" ht="21" customHeight="1" x14ac:dyDescent="0.2">
      <c r="A6451" s="77"/>
      <c r="B6451" s="85"/>
      <c r="C6451" s="78"/>
      <c r="D6451" s="76"/>
    </row>
    <row r="6452" spans="1:4" ht="21" customHeight="1" x14ac:dyDescent="0.2">
      <c r="A6452" s="77"/>
      <c r="B6452" s="85"/>
      <c r="C6452" s="78"/>
      <c r="D6452" s="76"/>
    </row>
    <row r="6453" spans="1:4" ht="21" customHeight="1" x14ac:dyDescent="0.2">
      <c r="A6453" s="77"/>
      <c r="B6453" s="85"/>
      <c r="C6453" s="78"/>
      <c r="D6453" s="76"/>
    </row>
    <row r="6454" spans="1:4" ht="21" customHeight="1" x14ac:dyDescent="0.2">
      <c r="A6454" s="77"/>
      <c r="B6454" s="85"/>
      <c r="C6454" s="78"/>
      <c r="D6454" s="76"/>
    </row>
    <row r="6455" spans="1:4" ht="21" customHeight="1" x14ac:dyDescent="0.2">
      <c r="A6455" s="77"/>
      <c r="B6455" s="85"/>
      <c r="C6455" s="78"/>
      <c r="D6455" s="76"/>
    </row>
    <row r="6456" spans="1:4" ht="21" customHeight="1" x14ac:dyDescent="0.2">
      <c r="A6456" s="77"/>
      <c r="B6456" s="85"/>
      <c r="C6456" s="78"/>
      <c r="D6456" s="76"/>
    </row>
    <row r="6457" spans="1:4" ht="21" customHeight="1" x14ac:dyDescent="0.2">
      <c r="A6457" s="77"/>
      <c r="B6457" s="85"/>
      <c r="C6457" s="78"/>
      <c r="D6457" s="76"/>
    </row>
    <row r="6458" spans="1:4" ht="21" customHeight="1" x14ac:dyDescent="0.2">
      <c r="A6458" s="77"/>
      <c r="B6458" s="85"/>
      <c r="C6458" s="78"/>
      <c r="D6458" s="76"/>
    </row>
    <row r="6459" spans="1:4" ht="21" customHeight="1" x14ac:dyDescent="0.2">
      <c r="A6459" s="77"/>
      <c r="B6459" s="85"/>
      <c r="C6459" s="78"/>
      <c r="D6459" s="76"/>
    </row>
    <row r="6460" spans="1:4" ht="21" customHeight="1" x14ac:dyDescent="0.2">
      <c r="A6460" s="77"/>
      <c r="B6460" s="85"/>
      <c r="C6460" s="78"/>
      <c r="D6460" s="76"/>
    </row>
    <row r="6461" spans="1:4" ht="21" customHeight="1" x14ac:dyDescent="0.2">
      <c r="A6461" s="77"/>
      <c r="B6461" s="85"/>
      <c r="C6461" s="78"/>
      <c r="D6461" s="76"/>
    </row>
    <row r="6462" spans="1:4" ht="21" customHeight="1" x14ac:dyDescent="0.2">
      <c r="A6462" s="77"/>
      <c r="B6462" s="85"/>
      <c r="C6462" s="78"/>
      <c r="D6462" s="76"/>
    </row>
    <row r="6463" spans="1:4" ht="21" customHeight="1" x14ac:dyDescent="0.2">
      <c r="A6463" s="77"/>
      <c r="B6463" s="85"/>
      <c r="C6463" s="78"/>
      <c r="D6463" s="76"/>
    </row>
    <row r="6464" spans="1:4" ht="21" customHeight="1" x14ac:dyDescent="0.2">
      <c r="A6464" s="77"/>
      <c r="B6464" s="85"/>
      <c r="C6464" s="78"/>
      <c r="D6464" s="76"/>
    </row>
    <row r="6465" spans="1:4" ht="21" customHeight="1" x14ac:dyDescent="0.2">
      <c r="A6465" s="77"/>
      <c r="B6465" s="85"/>
      <c r="C6465" s="78"/>
      <c r="D6465" s="76"/>
    </row>
    <row r="6466" spans="1:4" ht="21" customHeight="1" x14ac:dyDescent="0.2">
      <c r="A6466" s="77"/>
      <c r="B6466" s="85"/>
      <c r="C6466" s="78"/>
      <c r="D6466" s="76"/>
    </row>
    <row r="6467" spans="1:4" ht="21" customHeight="1" x14ac:dyDescent="0.2">
      <c r="A6467" s="77"/>
      <c r="B6467" s="85"/>
      <c r="C6467" s="78"/>
      <c r="D6467" s="76"/>
    </row>
    <row r="6468" spans="1:4" ht="21" customHeight="1" x14ac:dyDescent="0.2">
      <c r="A6468" s="77"/>
      <c r="B6468" s="85"/>
      <c r="C6468" s="78"/>
      <c r="D6468" s="76"/>
    </row>
    <row r="6469" spans="1:4" ht="21" customHeight="1" x14ac:dyDescent="0.2">
      <c r="A6469" s="77"/>
      <c r="B6469" s="85"/>
      <c r="C6469" s="78"/>
      <c r="D6469" s="76"/>
    </row>
    <row r="6470" spans="1:4" ht="21" customHeight="1" x14ac:dyDescent="0.2">
      <c r="A6470" s="77"/>
      <c r="B6470" s="85"/>
      <c r="C6470" s="78"/>
      <c r="D6470" s="76"/>
    </row>
    <row r="6471" spans="1:4" ht="21" customHeight="1" x14ac:dyDescent="0.2">
      <c r="A6471" s="77"/>
      <c r="B6471" s="85"/>
      <c r="C6471" s="78"/>
      <c r="D6471" s="76"/>
    </row>
    <row r="6472" spans="1:4" ht="21" customHeight="1" x14ac:dyDescent="0.2">
      <c r="A6472" s="77"/>
      <c r="B6472" s="85"/>
      <c r="C6472" s="78"/>
      <c r="D6472" s="76"/>
    </row>
    <row r="6473" spans="1:4" ht="21" customHeight="1" x14ac:dyDescent="0.2">
      <c r="A6473" s="77"/>
      <c r="B6473" s="85"/>
      <c r="C6473" s="78"/>
      <c r="D6473" s="76"/>
    </row>
    <row r="6474" spans="1:4" ht="21" customHeight="1" x14ac:dyDescent="0.2">
      <c r="A6474" s="77"/>
      <c r="B6474" s="85"/>
      <c r="C6474" s="78"/>
      <c r="D6474" s="76"/>
    </row>
    <row r="6475" spans="1:4" ht="21" customHeight="1" x14ac:dyDescent="0.2">
      <c r="A6475" s="77"/>
      <c r="B6475" s="85"/>
      <c r="C6475" s="78"/>
      <c r="D6475" s="76"/>
    </row>
    <row r="6476" spans="1:4" ht="21" customHeight="1" x14ac:dyDescent="0.2">
      <c r="A6476" s="77"/>
      <c r="B6476" s="85"/>
      <c r="C6476" s="78"/>
      <c r="D6476" s="76"/>
    </row>
    <row r="6477" spans="1:4" ht="21" customHeight="1" x14ac:dyDescent="0.2">
      <c r="A6477" s="77"/>
      <c r="B6477" s="85"/>
      <c r="C6477" s="78"/>
      <c r="D6477" s="76"/>
    </row>
    <row r="6478" spans="1:4" ht="21" customHeight="1" x14ac:dyDescent="0.2">
      <c r="A6478" s="77"/>
      <c r="B6478" s="85"/>
      <c r="C6478" s="78"/>
      <c r="D6478" s="76"/>
    </row>
    <row r="6479" spans="1:4" ht="21" customHeight="1" x14ac:dyDescent="0.2">
      <c r="A6479" s="77"/>
      <c r="B6479" s="85"/>
      <c r="C6479" s="78"/>
      <c r="D6479" s="76"/>
    </row>
    <row r="6480" spans="1:4" ht="21" customHeight="1" x14ac:dyDescent="0.2">
      <c r="A6480" s="77"/>
      <c r="B6480" s="85"/>
      <c r="C6480" s="78"/>
      <c r="D6480" s="76"/>
    </row>
    <row r="6481" spans="1:4" ht="21" customHeight="1" x14ac:dyDescent="0.2">
      <c r="A6481" s="77"/>
      <c r="B6481" s="85"/>
      <c r="C6481" s="78"/>
      <c r="D6481" s="76"/>
    </row>
    <row r="6482" spans="1:4" ht="21" customHeight="1" x14ac:dyDescent="0.2">
      <c r="A6482" s="77"/>
      <c r="B6482" s="85"/>
      <c r="C6482" s="78"/>
      <c r="D6482" s="76"/>
    </row>
    <row r="6483" spans="1:4" ht="21" customHeight="1" x14ac:dyDescent="0.2">
      <c r="A6483" s="77"/>
      <c r="B6483" s="85"/>
      <c r="C6483" s="78"/>
      <c r="D6483" s="76"/>
    </row>
    <row r="6484" spans="1:4" ht="21" customHeight="1" x14ac:dyDescent="0.2">
      <c r="A6484" s="77"/>
      <c r="B6484" s="85"/>
      <c r="C6484" s="78"/>
      <c r="D6484" s="76"/>
    </row>
    <row r="6485" spans="1:4" ht="21" customHeight="1" x14ac:dyDescent="0.2">
      <c r="A6485" s="77"/>
      <c r="B6485" s="85"/>
      <c r="C6485" s="78"/>
      <c r="D6485" s="76"/>
    </row>
    <row r="6486" spans="1:4" ht="21" customHeight="1" x14ac:dyDescent="0.2">
      <c r="A6486" s="77"/>
      <c r="B6486" s="85"/>
      <c r="C6486" s="78"/>
      <c r="D6486" s="76"/>
    </row>
    <row r="6487" spans="1:4" ht="21" customHeight="1" x14ac:dyDescent="0.2">
      <c r="A6487" s="77"/>
      <c r="B6487" s="85"/>
      <c r="C6487" s="78"/>
      <c r="D6487" s="76"/>
    </row>
    <row r="6488" spans="1:4" ht="21" customHeight="1" x14ac:dyDescent="0.2">
      <c r="A6488" s="77"/>
      <c r="B6488" s="85"/>
      <c r="C6488" s="78"/>
      <c r="D6488" s="76"/>
    </row>
    <row r="6489" spans="1:4" ht="21" customHeight="1" x14ac:dyDescent="0.2">
      <c r="A6489" s="77"/>
      <c r="B6489" s="85"/>
      <c r="C6489" s="78"/>
      <c r="D6489" s="76"/>
    </row>
    <row r="6490" spans="1:4" ht="21" customHeight="1" x14ac:dyDescent="0.2">
      <c r="A6490" s="77"/>
      <c r="B6490" s="85"/>
      <c r="C6490" s="78"/>
      <c r="D6490" s="76"/>
    </row>
    <row r="6491" spans="1:4" ht="21" customHeight="1" x14ac:dyDescent="0.2">
      <c r="A6491" s="77"/>
      <c r="B6491" s="85"/>
      <c r="C6491" s="78"/>
      <c r="D6491" s="76"/>
    </row>
    <row r="6492" spans="1:4" ht="21" customHeight="1" x14ac:dyDescent="0.2">
      <c r="A6492" s="77"/>
      <c r="B6492" s="85"/>
      <c r="C6492" s="78"/>
      <c r="D6492" s="76"/>
    </row>
    <row r="6493" spans="1:4" ht="21" customHeight="1" x14ac:dyDescent="0.2">
      <c r="A6493" s="77"/>
      <c r="B6493" s="85"/>
      <c r="C6493" s="78"/>
      <c r="D6493" s="76"/>
    </row>
    <row r="6494" spans="1:4" ht="21" customHeight="1" x14ac:dyDescent="0.2">
      <c r="A6494" s="77"/>
      <c r="B6494" s="85"/>
      <c r="C6494" s="78"/>
      <c r="D6494" s="76"/>
    </row>
    <row r="6495" spans="1:4" ht="21" customHeight="1" x14ac:dyDescent="0.2">
      <c r="A6495" s="77"/>
      <c r="B6495" s="85"/>
      <c r="C6495" s="78"/>
      <c r="D6495" s="76"/>
    </row>
    <row r="6496" spans="1:4" ht="21" customHeight="1" x14ac:dyDescent="0.2">
      <c r="A6496" s="77"/>
      <c r="B6496" s="85"/>
      <c r="C6496" s="78"/>
      <c r="D6496" s="76"/>
    </row>
    <row r="6497" spans="1:4" ht="21" customHeight="1" x14ac:dyDescent="0.2">
      <c r="A6497" s="77"/>
      <c r="B6497" s="85"/>
      <c r="C6497" s="78"/>
      <c r="D6497" s="76"/>
    </row>
    <row r="6498" spans="1:4" ht="21" customHeight="1" x14ac:dyDescent="0.2">
      <c r="A6498" s="77"/>
      <c r="B6498" s="85"/>
      <c r="C6498" s="78"/>
      <c r="D6498" s="76"/>
    </row>
    <row r="6499" spans="1:4" ht="21" customHeight="1" x14ac:dyDescent="0.2">
      <c r="A6499" s="77"/>
      <c r="B6499" s="85"/>
      <c r="C6499" s="78"/>
      <c r="D6499" s="76"/>
    </row>
    <row r="6500" spans="1:4" ht="21" customHeight="1" x14ac:dyDescent="0.2">
      <c r="A6500" s="77"/>
      <c r="B6500" s="85"/>
      <c r="C6500" s="78"/>
      <c r="D6500" s="76"/>
    </row>
    <row r="6501" spans="1:4" ht="21" customHeight="1" x14ac:dyDescent="0.2">
      <c r="A6501" s="77"/>
      <c r="B6501" s="85"/>
      <c r="C6501" s="78"/>
      <c r="D6501" s="76"/>
    </row>
    <row r="6502" spans="1:4" ht="21" customHeight="1" x14ac:dyDescent="0.2">
      <c r="A6502" s="77"/>
      <c r="B6502" s="85"/>
      <c r="C6502" s="78"/>
      <c r="D6502" s="76"/>
    </row>
    <row r="6503" spans="1:4" ht="21" customHeight="1" x14ac:dyDescent="0.2">
      <c r="A6503" s="77"/>
      <c r="B6503" s="85"/>
      <c r="C6503" s="78"/>
      <c r="D6503" s="76"/>
    </row>
    <row r="6504" spans="1:4" ht="21" customHeight="1" x14ac:dyDescent="0.2">
      <c r="A6504" s="77"/>
      <c r="B6504" s="85"/>
      <c r="C6504" s="78"/>
      <c r="D6504" s="76"/>
    </row>
    <row r="6505" spans="1:4" ht="21" customHeight="1" x14ac:dyDescent="0.2">
      <c r="A6505" s="77"/>
      <c r="B6505" s="85"/>
      <c r="C6505" s="78"/>
      <c r="D6505" s="76"/>
    </row>
    <row r="6506" spans="1:4" ht="21" customHeight="1" x14ac:dyDescent="0.2">
      <c r="A6506" s="77"/>
      <c r="B6506" s="85"/>
      <c r="C6506" s="78"/>
      <c r="D6506" s="76"/>
    </row>
    <row r="6507" spans="1:4" ht="21" customHeight="1" x14ac:dyDescent="0.2">
      <c r="A6507" s="77"/>
      <c r="B6507" s="85"/>
      <c r="C6507" s="78"/>
      <c r="D6507" s="76"/>
    </row>
    <row r="6508" spans="1:4" ht="21" customHeight="1" x14ac:dyDescent="0.2">
      <c r="A6508" s="77"/>
      <c r="B6508" s="85"/>
      <c r="C6508" s="78"/>
      <c r="D6508" s="76"/>
    </row>
    <row r="6509" spans="1:4" ht="21" customHeight="1" x14ac:dyDescent="0.2">
      <c r="A6509" s="77"/>
      <c r="B6509" s="85"/>
      <c r="C6509" s="78"/>
      <c r="D6509" s="76"/>
    </row>
    <row r="6510" spans="1:4" ht="21" customHeight="1" x14ac:dyDescent="0.2">
      <c r="A6510" s="77"/>
      <c r="B6510" s="85"/>
      <c r="C6510" s="78"/>
      <c r="D6510" s="76"/>
    </row>
    <row r="6511" spans="1:4" ht="21" customHeight="1" x14ac:dyDescent="0.2">
      <c r="A6511" s="77"/>
      <c r="B6511" s="85"/>
      <c r="C6511" s="78"/>
      <c r="D6511" s="76"/>
    </row>
    <row r="6512" spans="1:4" ht="21" customHeight="1" x14ac:dyDescent="0.2">
      <c r="A6512" s="77"/>
      <c r="B6512" s="85"/>
      <c r="C6512" s="78"/>
      <c r="D6512" s="76"/>
    </row>
    <row r="6513" spans="1:4" ht="21" customHeight="1" x14ac:dyDescent="0.2">
      <c r="A6513" s="77"/>
      <c r="B6513" s="85"/>
      <c r="C6513" s="78"/>
      <c r="D6513" s="76"/>
    </row>
    <row r="6514" spans="1:4" ht="21" customHeight="1" x14ac:dyDescent="0.2">
      <c r="A6514" s="77"/>
      <c r="B6514" s="85"/>
      <c r="C6514" s="78"/>
      <c r="D6514" s="76"/>
    </row>
    <row r="6515" spans="1:4" ht="21" customHeight="1" x14ac:dyDescent="0.2">
      <c r="A6515" s="77"/>
      <c r="B6515" s="85"/>
      <c r="C6515" s="78"/>
      <c r="D6515" s="76"/>
    </row>
    <row r="6516" spans="1:4" ht="21" customHeight="1" x14ac:dyDescent="0.2">
      <c r="A6516" s="77"/>
      <c r="B6516" s="85"/>
      <c r="C6516" s="78"/>
      <c r="D6516" s="76"/>
    </row>
    <row r="6517" spans="1:4" ht="21" customHeight="1" x14ac:dyDescent="0.2">
      <c r="A6517" s="77"/>
      <c r="B6517" s="85"/>
      <c r="C6517" s="78"/>
      <c r="D6517" s="76"/>
    </row>
    <row r="6518" spans="1:4" ht="21" customHeight="1" x14ac:dyDescent="0.2">
      <c r="A6518" s="77"/>
      <c r="B6518" s="85"/>
      <c r="C6518" s="78"/>
      <c r="D6518" s="76"/>
    </row>
    <row r="6519" spans="1:4" ht="21" customHeight="1" x14ac:dyDescent="0.2">
      <c r="A6519" s="77"/>
      <c r="B6519" s="85"/>
      <c r="C6519" s="78"/>
      <c r="D6519" s="76"/>
    </row>
    <row r="6520" spans="1:4" ht="21" customHeight="1" x14ac:dyDescent="0.2">
      <c r="A6520" s="77"/>
      <c r="B6520" s="85"/>
      <c r="C6520" s="78"/>
      <c r="D6520" s="76"/>
    </row>
    <row r="6521" spans="1:4" ht="21" customHeight="1" x14ac:dyDescent="0.2">
      <c r="A6521" s="77"/>
      <c r="B6521" s="85"/>
      <c r="C6521" s="78"/>
      <c r="D6521" s="76"/>
    </row>
    <row r="6522" spans="1:4" ht="21" customHeight="1" x14ac:dyDescent="0.2">
      <c r="A6522" s="77"/>
      <c r="B6522" s="85"/>
      <c r="C6522" s="78"/>
      <c r="D6522" s="76"/>
    </row>
    <row r="6523" spans="1:4" ht="21" customHeight="1" x14ac:dyDescent="0.2">
      <c r="A6523" s="77"/>
      <c r="B6523" s="85"/>
      <c r="C6523" s="78"/>
      <c r="D6523" s="76"/>
    </row>
    <row r="6524" spans="1:4" ht="21" customHeight="1" x14ac:dyDescent="0.2">
      <c r="A6524" s="77"/>
      <c r="B6524" s="85"/>
      <c r="C6524" s="78"/>
      <c r="D6524" s="76"/>
    </row>
    <row r="6525" spans="1:4" ht="21" customHeight="1" x14ac:dyDescent="0.2">
      <c r="A6525" s="77"/>
      <c r="B6525" s="85"/>
      <c r="C6525" s="78"/>
      <c r="D6525" s="76"/>
    </row>
    <row r="6526" spans="1:4" ht="21" customHeight="1" x14ac:dyDescent="0.2">
      <c r="A6526" s="77"/>
      <c r="B6526" s="85"/>
      <c r="C6526" s="78"/>
      <c r="D6526" s="76"/>
    </row>
    <row r="6527" spans="1:4" ht="21" customHeight="1" x14ac:dyDescent="0.2">
      <c r="A6527" s="77"/>
      <c r="B6527" s="85"/>
      <c r="C6527" s="78"/>
      <c r="D6527" s="76"/>
    </row>
    <row r="6528" spans="1:4" ht="21" customHeight="1" x14ac:dyDescent="0.2">
      <c r="A6528" s="77"/>
      <c r="B6528" s="85"/>
      <c r="C6528" s="78"/>
      <c r="D6528" s="76"/>
    </row>
    <row r="6529" spans="1:4" ht="21" customHeight="1" x14ac:dyDescent="0.2">
      <c r="A6529" s="77"/>
      <c r="B6529" s="85"/>
      <c r="C6529" s="78"/>
      <c r="D6529" s="76"/>
    </row>
    <row r="6530" spans="1:4" ht="21" customHeight="1" x14ac:dyDescent="0.2">
      <c r="A6530" s="77"/>
      <c r="B6530" s="85"/>
      <c r="C6530" s="78"/>
      <c r="D6530" s="76"/>
    </row>
    <row r="6531" spans="1:4" ht="21" customHeight="1" x14ac:dyDescent="0.2">
      <c r="A6531" s="77"/>
      <c r="B6531" s="85"/>
      <c r="C6531" s="78"/>
      <c r="D6531" s="76"/>
    </row>
    <row r="6532" spans="1:4" ht="21" customHeight="1" x14ac:dyDescent="0.2">
      <c r="A6532" s="77"/>
      <c r="B6532" s="85"/>
      <c r="C6532" s="78"/>
      <c r="D6532" s="76"/>
    </row>
    <row r="6533" spans="1:4" ht="21" customHeight="1" x14ac:dyDescent="0.2">
      <c r="A6533" s="77"/>
      <c r="B6533" s="85"/>
      <c r="C6533" s="78"/>
      <c r="D6533" s="76"/>
    </row>
    <row r="6534" spans="1:4" ht="21" customHeight="1" x14ac:dyDescent="0.2">
      <c r="A6534" s="77"/>
      <c r="B6534" s="85"/>
      <c r="C6534" s="78"/>
      <c r="D6534" s="76"/>
    </row>
    <row r="6535" spans="1:4" ht="21" customHeight="1" x14ac:dyDescent="0.2">
      <c r="A6535" s="77"/>
      <c r="B6535" s="85"/>
      <c r="C6535" s="78"/>
      <c r="D6535" s="76"/>
    </row>
    <row r="6536" spans="1:4" ht="21" customHeight="1" x14ac:dyDescent="0.2">
      <c r="A6536" s="77"/>
      <c r="B6536" s="85"/>
      <c r="C6536" s="78"/>
      <c r="D6536" s="76"/>
    </row>
    <row r="6537" spans="1:4" ht="21" customHeight="1" x14ac:dyDescent="0.2">
      <c r="A6537" s="77"/>
      <c r="B6537" s="85"/>
      <c r="C6537" s="78"/>
      <c r="D6537" s="76"/>
    </row>
    <row r="6538" spans="1:4" ht="21" customHeight="1" x14ac:dyDescent="0.2">
      <c r="A6538" s="77"/>
      <c r="B6538" s="85"/>
      <c r="C6538" s="78"/>
      <c r="D6538" s="76"/>
    </row>
    <row r="6539" spans="1:4" ht="21" customHeight="1" x14ac:dyDescent="0.2">
      <c r="A6539" s="77"/>
      <c r="B6539" s="85"/>
      <c r="C6539" s="78"/>
      <c r="D6539" s="76"/>
    </row>
    <row r="6540" spans="1:4" ht="21" customHeight="1" x14ac:dyDescent="0.2">
      <c r="A6540" s="77"/>
      <c r="B6540" s="85"/>
      <c r="C6540" s="78"/>
      <c r="D6540" s="76"/>
    </row>
    <row r="6541" spans="1:4" ht="21" customHeight="1" x14ac:dyDescent="0.2">
      <c r="A6541" s="77"/>
      <c r="B6541" s="85"/>
      <c r="C6541" s="78"/>
      <c r="D6541" s="76"/>
    </row>
    <row r="6542" spans="1:4" ht="21" customHeight="1" x14ac:dyDescent="0.2">
      <c r="A6542" s="77"/>
      <c r="B6542" s="85"/>
      <c r="C6542" s="78"/>
      <c r="D6542" s="76"/>
    </row>
    <row r="6543" spans="1:4" ht="21" customHeight="1" x14ac:dyDescent="0.2">
      <c r="A6543" s="77"/>
      <c r="B6543" s="85"/>
      <c r="C6543" s="78"/>
      <c r="D6543" s="76"/>
    </row>
    <row r="6544" spans="1:4" ht="21" customHeight="1" x14ac:dyDescent="0.2">
      <c r="A6544" s="77"/>
      <c r="B6544" s="85"/>
      <c r="C6544" s="78"/>
      <c r="D6544" s="76"/>
    </row>
    <row r="6545" spans="1:4" ht="21" customHeight="1" x14ac:dyDescent="0.2">
      <c r="A6545" s="77"/>
      <c r="B6545" s="85"/>
      <c r="C6545" s="78"/>
      <c r="D6545" s="76"/>
    </row>
    <row r="6546" spans="1:4" ht="21" customHeight="1" x14ac:dyDescent="0.2">
      <c r="A6546" s="77"/>
      <c r="B6546" s="85"/>
      <c r="C6546" s="78"/>
      <c r="D6546" s="76"/>
    </row>
    <row r="6547" spans="1:4" ht="21" customHeight="1" x14ac:dyDescent="0.2">
      <c r="A6547" s="77"/>
      <c r="B6547" s="85"/>
      <c r="C6547" s="78"/>
      <c r="D6547" s="76"/>
    </row>
    <row r="6548" spans="1:4" ht="21" customHeight="1" x14ac:dyDescent="0.2">
      <c r="A6548" s="77"/>
      <c r="B6548" s="85"/>
      <c r="C6548" s="78"/>
      <c r="D6548" s="76"/>
    </row>
    <row r="6549" spans="1:4" ht="21" customHeight="1" x14ac:dyDescent="0.2">
      <c r="A6549" s="77"/>
      <c r="B6549" s="85"/>
      <c r="C6549" s="78"/>
      <c r="D6549" s="76"/>
    </row>
    <row r="6550" spans="1:4" ht="21" customHeight="1" x14ac:dyDescent="0.2">
      <c r="A6550" s="77"/>
      <c r="B6550" s="85"/>
      <c r="C6550" s="78"/>
      <c r="D6550" s="76"/>
    </row>
    <row r="6551" spans="1:4" ht="21" customHeight="1" x14ac:dyDescent="0.2">
      <c r="A6551" s="77"/>
      <c r="B6551" s="85"/>
      <c r="C6551" s="78"/>
      <c r="D6551" s="76"/>
    </row>
    <row r="6552" spans="1:4" ht="21" customHeight="1" x14ac:dyDescent="0.2">
      <c r="A6552" s="77"/>
      <c r="B6552" s="85"/>
      <c r="C6552" s="78"/>
      <c r="D6552" s="76"/>
    </row>
    <row r="6553" spans="1:4" ht="21" customHeight="1" x14ac:dyDescent="0.2">
      <c r="A6553" s="77"/>
      <c r="B6553" s="85"/>
      <c r="C6553" s="78"/>
      <c r="D6553" s="76"/>
    </row>
    <row r="6554" spans="1:4" ht="21" customHeight="1" x14ac:dyDescent="0.2">
      <c r="A6554" s="77"/>
      <c r="B6554" s="85"/>
      <c r="C6554" s="78"/>
      <c r="D6554" s="76"/>
    </row>
    <row r="6555" spans="1:4" ht="21" customHeight="1" x14ac:dyDescent="0.2">
      <c r="A6555" s="77"/>
      <c r="B6555" s="85"/>
      <c r="C6555" s="78"/>
      <c r="D6555" s="76"/>
    </row>
    <row r="6556" spans="1:4" ht="21" customHeight="1" x14ac:dyDescent="0.2">
      <c r="A6556" s="77"/>
      <c r="B6556" s="85"/>
      <c r="C6556" s="78"/>
      <c r="D6556" s="76"/>
    </row>
    <row r="6557" spans="1:4" ht="21" customHeight="1" x14ac:dyDescent="0.2">
      <c r="A6557" s="77"/>
      <c r="B6557" s="85"/>
      <c r="C6557" s="78"/>
      <c r="D6557" s="76"/>
    </row>
    <row r="6558" spans="1:4" ht="21" customHeight="1" x14ac:dyDescent="0.2">
      <c r="A6558" s="77"/>
      <c r="B6558" s="85"/>
      <c r="C6558" s="78"/>
      <c r="D6558" s="76"/>
    </row>
    <row r="6559" spans="1:4" ht="21" customHeight="1" x14ac:dyDescent="0.2">
      <c r="A6559" s="77"/>
      <c r="B6559" s="85"/>
      <c r="C6559" s="78"/>
      <c r="D6559" s="76"/>
    </row>
    <row r="6560" spans="1:4" ht="21" customHeight="1" x14ac:dyDescent="0.2">
      <c r="A6560" s="77"/>
      <c r="B6560" s="85"/>
      <c r="C6560" s="78"/>
      <c r="D6560" s="76"/>
    </row>
    <row r="6561" spans="1:4" ht="21" customHeight="1" x14ac:dyDescent="0.2">
      <c r="A6561" s="77"/>
      <c r="B6561" s="85"/>
      <c r="C6561" s="78"/>
      <c r="D6561" s="76"/>
    </row>
    <row r="6562" spans="1:4" ht="21" customHeight="1" x14ac:dyDescent="0.2">
      <c r="A6562" s="77"/>
      <c r="B6562" s="85"/>
      <c r="C6562" s="78"/>
      <c r="D6562" s="76"/>
    </row>
    <row r="6563" spans="1:4" ht="21" customHeight="1" x14ac:dyDescent="0.2">
      <c r="A6563" s="77"/>
      <c r="B6563" s="85"/>
      <c r="C6563" s="78"/>
      <c r="D6563" s="76"/>
    </row>
    <row r="6564" spans="1:4" ht="21" customHeight="1" x14ac:dyDescent="0.2">
      <c r="A6564" s="77"/>
      <c r="B6564" s="85"/>
      <c r="C6564" s="78"/>
      <c r="D6564" s="76"/>
    </row>
    <row r="6565" spans="1:4" ht="21" customHeight="1" x14ac:dyDescent="0.2">
      <c r="A6565" s="77"/>
      <c r="B6565" s="85"/>
      <c r="C6565" s="78"/>
      <c r="D6565" s="76"/>
    </row>
    <row r="6566" spans="1:4" ht="21" customHeight="1" x14ac:dyDescent="0.2">
      <c r="A6566" s="77"/>
      <c r="B6566" s="85"/>
      <c r="C6566" s="78"/>
      <c r="D6566" s="76"/>
    </row>
    <row r="6567" spans="1:4" ht="21" customHeight="1" x14ac:dyDescent="0.2">
      <c r="A6567" s="77"/>
      <c r="B6567" s="85"/>
      <c r="C6567" s="78"/>
      <c r="D6567" s="76"/>
    </row>
    <row r="6568" spans="1:4" ht="21" customHeight="1" x14ac:dyDescent="0.2">
      <c r="A6568" s="77"/>
      <c r="B6568" s="85"/>
      <c r="C6568" s="78"/>
      <c r="D6568" s="76"/>
    </row>
    <row r="6569" spans="1:4" ht="21" customHeight="1" x14ac:dyDescent="0.2">
      <c r="A6569" s="77"/>
      <c r="B6569" s="85"/>
      <c r="C6569" s="78"/>
      <c r="D6569" s="76"/>
    </row>
    <row r="6570" spans="1:4" ht="21" customHeight="1" x14ac:dyDescent="0.2">
      <c r="A6570" s="77"/>
      <c r="B6570" s="85"/>
      <c r="C6570" s="78"/>
      <c r="D6570" s="76"/>
    </row>
    <row r="6571" spans="1:4" ht="21" customHeight="1" x14ac:dyDescent="0.2">
      <c r="A6571" s="77"/>
      <c r="B6571" s="85"/>
      <c r="C6571" s="78"/>
      <c r="D6571" s="76"/>
    </row>
    <row r="6572" spans="1:4" ht="21" customHeight="1" x14ac:dyDescent="0.2">
      <c r="A6572" s="77"/>
      <c r="B6572" s="85"/>
      <c r="C6572" s="78"/>
      <c r="D6572" s="76"/>
    </row>
    <row r="6573" spans="1:4" ht="21" customHeight="1" x14ac:dyDescent="0.2">
      <c r="A6573" s="77"/>
      <c r="B6573" s="85"/>
      <c r="C6573" s="78"/>
      <c r="D6573" s="76"/>
    </row>
    <row r="6574" spans="1:4" ht="21" customHeight="1" x14ac:dyDescent="0.2">
      <c r="A6574" s="77"/>
      <c r="B6574" s="85"/>
      <c r="C6574" s="78"/>
      <c r="D6574" s="76"/>
    </row>
    <row r="6575" spans="1:4" ht="21" customHeight="1" x14ac:dyDescent="0.2">
      <c r="A6575" s="77"/>
      <c r="B6575" s="85"/>
      <c r="C6575" s="78"/>
      <c r="D6575" s="76"/>
    </row>
    <row r="6576" spans="1:4" ht="21" customHeight="1" x14ac:dyDescent="0.2">
      <c r="A6576" s="77"/>
      <c r="B6576" s="85"/>
      <c r="C6576" s="78"/>
      <c r="D6576" s="76"/>
    </row>
    <row r="6577" spans="1:4" ht="21" customHeight="1" x14ac:dyDescent="0.2">
      <c r="A6577" s="77"/>
      <c r="B6577" s="85"/>
      <c r="C6577" s="78"/>
      <c r="D6577" s="76"/>
    </row>
    <row r="6578" spans="1:4" ht="21" customHeight="1" x14ac:dyDescent="0.2">
      <c r="A6578" s="77"/>
      <c r="B6578" s="85"/>
      <c r="C6578" s="78"/>
      <c r="D6578" s="76"/>
    </row>
    <row r="6579" spans="1:4" ht="21" customHeight="1" x14ac:dyDescent="0.2">
      <c r="A6579" s="77"/>
      <c r="B6579" s="85"/>
      <c r="C6579" s="78"/>
      <c r="D6579" s="76"/>
    </row>
    <row r="6580" spans="1:4" ht="21" customHeight="1" x14ac:dyDescent="0.2">
      <c r="A6580" s="77"/>
      <c r="B6580" s="85"/>
      <c r="C6580" s="78"/>
      <c r="D6580" s="76"/>
    </row>
    <row r="6581" spans="1:4" ht="21" customHeight="1" x14ac:dyDescent="0.2">
      <c r="A6581" s="77"/>
      <c r="B6581" s="85"/>
      <c r="C6581" s="78"/>
      <c r="D6581" s="76"/>
    </row>
    <row r="6582" spans="1:4" ht="21" customHeight="1" x14ac:dyDescent="0.2">
      <c r="A6582" s="77"/>
      <c r="B6582" s="85"/>
      <c r="C6582" s="78"/>
      <c r="D6582" s="76"/>
    </row>
    <row r="6583" spans="1:4" ht="21" customHeight="1" x14ac:dyDescent="0.2">
      <c r="A6583" s="77"/>
      <c r="B6583" s="85"/>
      <c r="C6583" s="78"/>
      <c r="D6583" s="76"/>
    </row>
    <row r="6584" spans="1:4" ht="21" customHeight="1" x14ac:dyDescent="0.2">
      <c r="A6584" s="77"/>
      <c r="B6584" s="85"/>
      <c r="C6584" s="78"/>
      <c r="D6584" s="76"/>
    </row>
    <row r="6585" spans="1:4" ht="21" customHeight="1" x14ac:dyDescent="0.2">
      <c r="A6585" s="77"/>
      <c r="B6585" s="85"/>
      <c r="C6585" s="78"/>
      <c r="D6585" s="76"/>
    </row>
    <row r="6586" spans="1:4" ht="21" customHeight="1" x14ac:dyDescent="0.2">
      <c r="A6586" s="77"/>
      <c r="B6586" s="85"/>
      <c r="C6586" s="78"/>
      <c r="D6586" s="76"/>
    </row>
    <row r="6587" spans="1:4" ht="21" customHeight="1" x14ac:dyDescent="0.2">
      <c r="A6587" s="77"/>
      <c r="B6587" s="85"/>
      <c r="C6587" s="78"/>
      <c r="D6587" s="76"/>
    </row>
    <row r="6588" spans="1:4" ht="21" customHeight="1" x14ac:dyDescent="0.2">
      <c r="A6588" s="77"/>
      <c r="B6588" s="85"/>
      <c r="C6588" s="78"/>
      <c r="D6588" s="76"/>
    </row>
    <row r="6589" spans="1:4" ht="21" customHeight="1" x14ac:dyDescent="0.2">
      <c r="A6589" s="77"/>
      <c r="B6589" s="85"/>
      <c r="C6589" s="78"/>
      <c r="D6589" s="76"/>
    </row>
    <row r="6590" spans="1:4" ht="21" customHeight="1" x14ac:dyDescent="0.2">
      <c r="A6590" s="77"/>
      <c r="B6590" s="85"/>
      <c r="C6590" s="78"/>
      <c r="D6590" s="76"/>
    </row>
    <row r="6591" spans="1:4" ht="21" customHeight="1" x14ac:dyDescent="0.2">
      <c r="A6591" s="77"/>
      <c r="B6591" s="85"/>
      <c r="C6591" s="78"/>
      <c r="D6591" s="76"/>
    </row>
    <row r="6592" spans="1:4" ht="21" customHeight="1" x14ac:dyDescent="0.2">
      <c r="A6592" s="77"/>
      <c r="B6592" s="85"/>
      <c r="C6592" s="78"/>
      <c r="D6592" s="76"/>
    </row>
    <row r="6593" spans="1:4" ht="21" customHeight="1" x14ac:dyDescent="0.2">
      <c r="A6593" s="77"/>
      <c r="B6593" s="85"/>
      <c r="C6593" s="78"/>
      <c r="D6593" s="76"/>
    </row>
    <row r="6594" spans="1:4" ht="21" customHeight="1" x14ac:dyDescent="0.2">
      <c r="A6594" s="77"/>
      <c r="B6594" s="85"/>
      <c r="C6594" s="78"/>
      <c r="D6594" s="76"/>
    </row>
    <row r="6595" spans="1:4" ht="21" customHeight="1" x14ac:dyDescent="0.2">
      <c r="A6595" s="77"/>
      <c r="B6595" s="85"/>
      <c r="C6595" s="78"/>
      <c r="D6595" s="76"/>
    </row>
    <row r="6596" spans="1:4" ht="21" customHeight="1" x14ac:dyDescent="0.2">
      <c r="A6596" s="77"/>
      <c r="B6596" s="85"/>
      <c r="C6596" s="78"/>
      <c r="D6596" s="76"/>
    </row>
    <row r="6597" spans="1:4" ht="21" customHeight="1" x14ac:dyDescent="0.2">
      <c r="A6597" s="77"/>
      <c r="B6597" s="85"/>
      <c r="C6597" s="78"/>
      <c r="D6597" s="76"/>
    </row>
    <row r="6598" spans="1:4" ht="21" customHeight="1" x14ac:dyDescent="0.2">
      <c r="A6598" s="77"/>
      <c r="B6598" s="85"/>
      <c r="C6598" s="78"/>
      <c r="D6598" s="76"/>
    </row>
    <row r="6599" spans="1:4" ht="21" customHeight="1" x14ac:dyDescent="0.2">
      <c r="A6599" s="77"/>
      <c r="B6599" s="85"/>
      <c r="C6599" s="78"/>
      <c r="D6599" s="76"/>
    </row>
    <row r="6600" spans="1:4" ht="21" customHeight="1" x14ac:dyDescent="0.2">
      <c r="A6600" s="77"/>
      <c r="B6600" s="85"/>
      <c r="C6600" s="78"/>
      <c r="D6600" s="76"/>
    </row>
    <row r="6601" spans="1:4" ht="21" customHeight="1" x14ac:dyDescent="0.2">
      <c r="A6601" s="77"/>
      <c r="B6601" s="85"/>
      <c r="C6601" s="78"/>
      <c r="D6601" s="76"/>
    </row>
    <row r="6602" spans="1:4" ht="21" customHeight="1" x14ac:dyDescent="0.2">
      <c r="A6602" s="77"/>
      <c r="B6602" s="85"/>
      <c r="C6602" s="78"/>
      <c r="D6602" s="76"/>
    </row>
    <row r="6603" spans="1:4" ht="21" customHeight="1" x14ac:dyDescent="0.2">
      <c r="A6603" s="77"/>
      <c r="B6603" s="85"/>
      <c r="C6603" s="78"/>
      <c r="D6603" s="76"/>
    </row>
    <row r="6604" spans="1:4" ht="21" customHeight="1" x14ac:dyDescent="0.2">
      <c r="A6604" s="77"/>
      <c r="B6604" s="85"/>
      <c r="C6604" s="78"/>
      <c r="D6604" s="76"/>
    </row>
    <row r="6605" spans="1:4" ht="21" customHeight="1" x14ac:dyDescent="0.2">
      <c r="A6605" s="77"/>
      <c r="B6605" s="85"/>
      <c r="C6605" s="78"/>
      <c r="D6605" s="76"/>
    </row>
    <row r="6606" spans="1:4" ht="21" customHeight="1" x14ac:dyDescent="0.2">
      <c r="A6606" s="77"/>
      <c r="B6606" s="85"/>
      <c r="C6606" s="78"/>
      <c r="D6606" s="76"/>
    </row>
    <row r="6607" spans="1:4" ht="21" customHeight="1" x14ac:dyDescent="0.2">
      <c r="A6607" s="77"/>
      <c r="B6607" s="85"/>
      <c r="C6607" s="78"/>
      <c r="D6607" s="76"/>
    </row>
    <row r="6608" spans="1:4" ht="21" customHeight="1" x14ac:dyDescent="0.2">
      <c r="A6608" s="77"/>
      <c r="B6608" s="85"/>
      <c r="C6608" s="78"/>
      <c r="D6608" s="76"/>
    </row>
    <row r="6609" spans="1:4" ht="21" customHeight="1" x14ac:dyDescent="0.2">
      <c r="A6609" s="77"/>
      <c r="B6609" s="85"/>
      <c r="C6609" s="78"/>
      <c r="D6609" s="76"/>
    </row>
    <row r="6610" spans="1:4" ht="21" customHeight="1" x14ac:dyDescent="0.2">
      <c r="A6610" s="77"/>
      <c r="B6610" s="85"/>
      <c r="C6610" s="78"/>
      <c r="D6610" s="76"/>
    </row>
    <row r="6611" spans="1:4" ht="21" customHeight="1" x14ac:dyDescent="0.2">
      <c r="A6611" s="77"/>
      <c r="B6611" s="85"/>
      <c r="C6611" s="78"/>
      <c r="D6611" s="76"/>
    </row>
    <row r="6612" spans="1:4" ht="21" customHeight="1" x14ac:dyDescent="0.2">
      <c r="A6612" s="77"/>
      <c r="B6612" s="85"/>
      <c r="C6612" s="78"/>
      <c r="D6612" s="76"/>
    </row>
    <row r="6613" spans="1:4" ht="21" customHeight="1" x14ac:dyDescent="0.2">
      <c r="A6613" s="77"/>
      <c r="B6613" s="85"/>
      <c r="C6613" s="78"/>
      <c r="D6613" s="76"/>
    </row>
    <row r="6614" spans="1:4" ht="21" customHeight="1" x14ac:dyDescent="0.2">
      <c r="A6614" s="77"/>
      <c r="B6614" s="85"/>
      <c r="C6614" s="78"/>
      <c r="D6614" s="76"/>
    </row>
    <row r="6615" spans="1:4" ht="21" customHeight="1" x14ac:dyDescent="0.2">
      <c r="A6615" s="77"/>
      <c r="B6615" s="85"/>
      <c r="C6615" s="78"/>
      <c r="D6615" s="76"/>
    </row>
    <row r="6616" spans="1:4" ht="21" customHeight="1" x14ac:dyDescent="0.2">
      <c r="A6616" s="77"/>
      <c r="B6616" s="85"/>
      <c r="C6616" s="78"/>
      <c r="D6616" s="76"/>
    </row>
    <row r="6617" spans="1:4" ht="21" customHeight="1" x14ac:dyDescent="0.2">
      <c r="A6617" s="77"/>
      <c r="B6617" s="85"/>
      <c r="C6617" s="78"/>
      <c r="D6617" s="76"/>
    </row>
    <row r="6618" spans="1:4" ht="21" customHeight="1" x14ac:dyDescent="0.2">
      <c r="A6618" s="77"/>
      <c r="B6618" s="85"/>
      <c r="C6618" s="78"/>
      <c r="D6618" s="76"/>
    </row>
    <row r="6619" spans="1:4" ht="21" customHeight="1" x14ac:dyDescent="0.2">
      <c r="A6619" s="77"/>
      <c r="B6619" s="85"/>
      <c r="C6619" s="78"/>
      <c r="D6619" s="76"/>
    </row>
    <row r="6620" spans="1:4" ht="21" customHeight="1" x14ac:dyDescent="0.2">
      <c r="A6620" s="77"/>
      <c r="B6620" s="85"/>
      <c r="C6620" s="78"/>
      <c r="D6620" s="76"/>
    </row>
    <row r="6621" spans="1:4" ht="21" customHeight="1" x14ac:dyDescent="0.2">
      <c r="A6621" s="77"/>
      <c r="B6621" s="85"/>
      <c r="C6621" s="78"/>
      <c r="D6621" s="76"/>
    </row>
    <row r="6622" spans="1:4" ht="21" customHeight="1" x14ac:dyDescent="0.2">
      <c r="A6622" s="77"/>
      <c r="B6622" s="85"/>
      <c r="C6622" s="78"/>
      <c r="D6622" s="76"/>
    </row>
    <row r="6623" spans="1:4" ht="21" customHeight="1" x14ac:dyDescent="0.2">
      <c r="A6623" s="77"/>
      <c r="B6623" s="85"/>
      <c r="C6623" s="78"/>
      <c r="D6623" s="76"/>
    </row>
    <row r="6624" spans="1:4" ht="21" customHeight="1" x14ac:dyDescent="0.2">
      <c r="A6624" s="77"/>
      <c r="B6624" s="85"/>
      <c r="C6624" s="78"/>
      <c r="D6624" s="76"/>
    </row>
    <row r="6625" spans="1:4" ht="21" customHeight="1" x14ac:dyDescent="0.2">
      <c r="A6625" s="77"/>
      <c r="B6625" s="85"/>
      <c r="C6625" s="78"/>
      <c r="D6625" s="76"/>
    </row>
    <row r="6626" spans="1:4" ht="21" customHeight="1" x14ac:dyDescent="0.2">
      <c r="A6626" s="77"/>
      <c r="B6626" s="85"/>
      <c r="C6626" s="78"/>
      <c r="D6626" s="76"/>
    </row>
    <row r="6627" spans="1:4" ht="21" customHeight="1" x14ac:dyDescent="0.2">
      <c r="A6627" s="77"/>
      <c r="B6627" s="85"/>
      <c r="C6627" s="78"/>
      <c r="D6627" s="76"/>
    </row>
    <row r="6628" spans="1:4" ht="21" customHeight="1" x14ac:dyDescent="0.2">
      <c r="A6628" s="77"/>
      <c r="B6628" s="85"/>
      <c r="C6628" s="78"/>
      <c r="D6628" s="76"/>
    </row>
    <row r="6629" spans="1:4" ht="21" customHeight="1" x14ac:dyDescent="0.2">
      <c r="A6629" s="77"/>
      <c r="B6629" s="85"/>
      <c r="C6629" s="78"/>
      <c r="D6629" s="76"/>
    </row>
    <row r="6630" spans="1:4" ht="21" customHeight="1" x14ac:dyDescent="0.2">
      <c r="A6630" s="77"/>
      <c r="B6630" s="85"/>
      <c r="C6630" s="78"/>
      <c r="D6630" s="76"/>
    </row>
    <row r="6631" spans="1:4" ht="21" customHeight="1" x14ac:dyDescent="0.2">
      <c r="A6631" s="77"/>
      <c r="B6631" s="85"/>
      <c r="C6631" s="78"/>
      <c r="D6631" s="76"/>
    </row>
    <row r="6632" spans="1:4" ht="21" customHeight="1" x14ac:dyDescent="0.2">
      <c r="A6632" s="77"/>
      <c r="B6632" s="85"/>
      <c r="C6632" s="78"/>
      <c r="D6632" s="76"/>
    </row>
    <row r="6633" spans="1:4" ht="21" customHeight="1" x14ac:dyDescent="0.2">
      <c r="A6633" s="77"/>
      <c r="B6633" s="85"/>
      <c r="C6633" s="78"/>
      <c r="D6633" s="76"/>
    </row>
    <row r="6634" spans="1:4" ht="21" customHeight="1" x14ac:dyDescent="0.2">
      <c r="A6634" s="77"/>
      <c r="B6634" s="85"/>
      <c r="C6634" s="78"/>
      <c r="D6634" s="76"/>
    </row>
    <row r="6635" spans="1:4" ht="21" customHeight="1" x14ac:dyDescent="0.2">
      <c r="A6635" s="77"/>
      <c r="B6635" s="85"/>
      <c r="C6635" s="78"/>
      <c r="D6635" s="76"/>
    </row>
    <row r="6636" spans="1:4" ht="21" customHeight="1" x14ac:dyDescent="0.2">
      <c r="A6636" s="77"/>
      <c r="B6636" s="85"/>
      <c r="C6636" s="78"/>
      <c r="D6636" s="76"/>
    </row>
    <row r="6637" spans="1:4" ht="21" customHeight="1" x14ac:dyDescent="0.2">
      <c r="A6637" s="77"/>
      <c r="B6637" s="85"/>
      <c r="C6637" s="78"/>
      <c r="D6637" s="76"/>
    </row>
    <row r="6638" spans="1:4" ht="21" customHeight="1" x14ac:dyDescent="0.2">
      <c r="A6638" s="77"/>
      <c r="B6638" s="85"/>
      <c r="C6638" s="78"/>
      <c r="D6638" s="76"/>
    </row>
    <row r="6639" spans="1:4" ht="21" customHeight="1" x14ac:dyDescent="0.2">
      <c r="A6639" s="77"/>
      <c r="B6639" s="85"/>
      <c r="C6639" s="78"/>
      <c r="D6639" s="76"/>
    </row>
    <row r="6640" spans="1:4" ht="21" customHeight="1" x14ac:dyDescent="0.2">
      <c r="A6640" s="77"/>
      <c r="B6640" s="85"/>
      <c r="C6640" s="78"/>
      <c r="D6640" s="76"/>
    </row>
    <row r="6641" spans="1:4" ht="21" customHeight="1" x14ac:dyDescent="0.2">
      <c r="A6641" s="77"/>
      <c r="B6641" s="85"/>
      <c r="C6641" s="78"/>
      <c r="D6641" s="76"/>
    </row>
    <row r="6642" spans="1:4" ht="21" customHeight="1" x14ac:dyDescent="0.2">
      <c r="A6642" s="77"/>
      <c r="B6642" s="85"/>
      <c r="C6642" s="78"/>
      <c r="D6642" s="76"/>
    </row>
    <row r="6643" spans="1:4" ht="21" customHeight="1" x14ac:dyDescent="0.2">
      <c r="A6643" s="77"/>
      <c r="B6643" s="85"/>
      <c r="C6643" s="78"/>
      <c r="D6643" s="76"/>
    </row>
    <row r="6644" spans="1:4" ht="21" customHeight="1" x14ac:dyDescent="0.2">
      <c r="A6644" s="77"/>
      <c r="B6644" s="85"/>
      <c r="C6644" s="78"/>
      <c r="D6644" s="76"/>
    </row>
    <row r="6645" spans="1:4" ht="21" customHeight="1" x14ac:dyDescent="0.2">
      <c r="A6645" s="77"/>
      <c r="B6645" s="85"/>
      <c r="C6645" s="78"/>
      <c r="D6645" s="76"/>
    </row>
    <row r="6646" spans="1:4" ht="21" customHeight="1" x14ac:dyDescent="0.2">
      <c r="A6646" s="77"/>
      <c r="B6646" s="85"/>
      <c r="C6646" s="78"/>
      <c r="D6646" s="76"/>
    </row>
    <row r="6647" spans="1:4" ht="21" customHeight="1" x14ac:dyDescent="0.2">
      <c r="A6647" s="77"/>
      <c r="B6647" s="85"/>
      <c r="C6647" s="78"/>
      <c r="D6647" s="76"/>
    </row>
    <row r="6648" spans="1:4" ht="21" customHeight="1" x14ac:dyDescent="0.2">
      <c r="A6648" s="77"/>
      <c r="B6648" s="85"/>
      <c r="C6648" s="78"/>
      <c r="D6648" s="76"/>
    </row>
    <row r="6649" spans="1:4" ht="21" customHeight="1" x14ac:dyDescent="0.2">
      <c r="A6649" s="77"/>
      <c r="B6649" s="85"/>
      <c r="C6649" s="78"/>
      <c r="D6649" s="76"/>
    </row>
    <row r="6650" spans="1:4" ht="21" customHeight="1" x14ac:dyDescent="0.2">
      <c r="A6650" s="77"/>
      <c r="B6650" s="85"/>
      <c r="C6650" s="78"/>
      <c r="D6650" s="76"/>
    </row>
    <row r="6651" spans="1:4" ht="21" customHeight="1" x14ac:dyDescent="0.2">
      <c r="A6651" s="77"/>
      <c r="B6651" s="85"/>
      <c r="C6651" s="78"/>
      <c r="D6651" s="76"/>
    </row>
    <row r="6652" spans="1:4" ht="21" customHeight="1" x14ac:dyDescent="0.2">
      <c r="A6652" s="77"/>
      <c r="B6652" s="85"/>
      <c r="C6652" s="78"/>
      <c r="D6652" s="76"/>
    </row>
    <row r="6653" spans="1:4" ht="21" customHeight="1" x14ac:dyDescent="0.2">
      <c r="A6653" s="77"/>
      <c r="B6653" s="85"/>
      <c r="C6653" s="78"/>
      <c r="D6653" s="76"/>
    </row>
    <row r="6654" spans="1:4" ht="21" customHeight="1" x14ac:dyDescent="0.2">
      <c r="A6654" s="77"/>
      <c r="B6654" s="85"/>
      <c r="C6654" s="78"/>
      <c r="D6654" s="76"/>
    </row>
    <row r="6655" spans="1:4" ht="21" customHeight="1" x14ac:dyDescent="0.2">
      <c r="A6655" s="77"/>
      <c r="B6655" s="85"/>
      <c r="C6655" s="78"/>
      <c r="D6655" s="76"/>
    </row>
    <row r="6656" spans="1:4" ht="21" customHeight="1" x14ac:dyDescent="0.2">
      <c r="A6656" s="77"/>
      <c r="B6656" s="85"/>
      <c r="C6656" s="78"/>
      <c r="D6656" s="76"/>
    </row>
    <row r="6657" spans="1:4" ht="21" customHeight="1" x14ac:dyDescent="0.2">
      <c r="A6657" s="77"/>
      <c r="B6657" s="85"/>
      <c r="C6657" s="78"/>
      <c r="D6657" s="76"/>
    </row>
    <row r="6658" spans="1:4" ht="21" customHeight="1" x14ac:dyDescent="0.2">
      <c r="A6658" s="77"/>
      <c r="B6658" s="85"/>
      <c r="C6658" s="78"/>
      <c r="D6658" s="76"/>
    </row>
    <row r="6659" spans="1:4" ht="21" customHeight="1" x14ac:dyDescent="0.2">
      <c r="A6659" s="77"/>
      <c r="B6659" s="85"/>
      <c r="C6659" s="78"/>
      <c r="D6659" s="76"/>
    </row>
    <row r="6660" spans="1:4" ht="21" customHeight="1" x14ac:dyDescent="0.2">
      <c r="A6660" s="77"/>
      <c r="B6660" s="85"/>
      <c r="C6660" s="78"/>
      <c r="D6660" s="76"/>
    </row>
    <row r="6661" spans="1:4" ht="21" customHeight="1" x14ac:dyDescent="0.2">
      <c r="A6661" s="77"/>
      <c r="B6661" s="85"/>
      <c r="C6661" s="78"/>
      <c r="D6661" s="76"/>
    </row>
    <row r="6662" spans="1:4" ht="21" customHeight="1" x14ac:dyDescent="0.2">
      <c r="A6662" s="77"/>
      <c r="B6662" s="85"/>
      <c r="C6662" s="78"/>
      <c r="D6662" s="76"/>
    </row>
    <row r="6663" spans="1:4" ht="21" customHeight="1" x14ac:dyDescent="0.2">
      <c r="A6663" s="77"/>
      <c r="B6663" s="85"/>
      <c r="C6663" s="78"/>
      <c r="D6663" s="76"/>
    </row>
    <row r="6664" spans="1:4" ht="21" customHeight="1" x14ac:dyDescent="0.2">
      <c r="A6664" s="77"/>
      <c r="B6664" s="85"/>
      <c r="C6664" s="78"/>
      <c r="D6664" s="76"/>
    </row>
    <row r="6665" spans="1:4" ht="21" customHeight="1" x14ac:dyDescent="0.2">
      <c r="A6665" s="77"/>
      <c r="B6665" s="85"/>
      <c r="C6665" s="78"/>
      <c r="D6665" s="76"/>
    </row>
    <row r="6666" spans="1:4" ht="21" customHeight="1" x14ac:dyDescent="0.2">
      <c r="A6666" s="77"/>
      <c r="B6666" s="85"/>
      <c r="C6666" s="78"/>
      <c r="D6666" s="76"/>
    </row>
    <row r="6667" spans="1:4" ht="21" customHeight="1" x14ac:dyDescent="0.2">
      <c r="A6667" s="77"/>
      <c r="B6667" s="85"/>
      <c r="C6667" s="78"/>
      <c r="D6667" s="76"/>
    </row>
    <row r="6668" spans="1:4" ht="21" customHeight="1" x14ac:dyDescent="0.2">
      <c r="A6668" s="77"/>
      <c r="B6668" s="85"/>
      <c r="C6668" s="78"/>
      <c r="D6668" s="76"/>
    </row>
    <row r="6669" spans="1:4" ht="21" customHeight="1" x14ac:dyDescent="0.2">
      <c r="A6669" s="77"/>
      <c r="B6669" s="85"/>
      <c r="C6669" s="78"/>
      <c r="D6669" s="76"/>
    </row>
    <row r="6670" spans="1:4" ht="21" customHeight="1" x14ac:dyDescent="0.2">
      <c r="A6670" s="77"/>
      <c r="B6670" s="85"/>
      <c r="C6670" s="78"/>
      <c r="D6670" s="76"/>
    </row>
    <row r="6671" spans="1:4" ht="21" customHeight="1" x14ac:dyDescent="0.2">
      <c r="A6671" s="77"/>
      <c r="B6671" s="85"/>
      <c r="C6671" s="78"/>
      <c r="D6671" s="76"/>
    </row>
    <row r="6672" spans="1:4" ht="21" customHeight="1" x14ac:dyDescent="0.2">
      <c r="A6672" s="77"/>
      <c r="B6672" s="85"/>
      <c r="C6672" s="78"/>
      <c r="D6672" s="76"/>
    </row>
    <row r="6673" spans="1:4" ht="21" customHeight="1" x14ac:dyDescent="0.2">
      <c r="A6673" s="77"/>
      <c r="B6673" s="85"/>
      <c r="C6673" s="78"/>
      <c r="D6673" s="76"/>
    </row>
    <row r="6674" spans="1:4" ht="21" customHeight="1" x14ac:dyDescent="0.2">
      <c r="A6674" s="77"/>
      <c r="B6674" s="85"/>
      <c r="C6674" s="78"/>
      <c r="D6674" s="76"/>
    </row>
    <row r="6675" spans="1:4" ht="21" customHeight="1" x14ac:dyDescent="0.2">
      <c r="A6675" s="77"/>
      <c r="B6675" s="85"/>
      <c r="C6675" s="78"/>
      <c r="D6675" s="76"/>
    </row>
    <row r="6676" spans="1:4" ht="21" customHeight="1" x14ac:dyDescent="0.2">
      <c r="A6676" s="77"/>
      <c r="B6676" s="85"/>
      <c r="C6676" s="78"/>
      <c r="D6676" s="76"/>
    </row>
    <row r="6677" spans="1:4" ht="21" customHeight="1" x14ac:dyDescent="0.2">
      <c r="A6677" s="77"/>
      <c r="B6677" s="85"/>
      <c r="C6677" s="78"/>
      <c r="D6677" s="76"/>
    </row>
    <row r="6678" spans="1:4" ht="21" customHeight="1" x14ac:dyDescent="0.2">
      <c r="A6678" s="77"/>
      <c r="B6678" s="85"/>
      <c r="C6678" s="78"/>
      <c r="D6678" s="76"/>
    </row>
    <row r="6679" spans="1:4" ht="21" customHeight="1" x14ac:dyDescent="0.2">
      <c r="A6679" s="77"/>
      <c r="B6679" s="85"/>
      <c r="C6679" s="78"/>
      <c r="D6679" s="76"/>
    </row>
    <row r="6680" spans="1:4" ht="21" customHeight="1" x14ac:dyDescent="0.2">
      <c r="A6680" s="77"/>
      <c r="B6680" s="85"/>
      <c r="C6680" s="78"/>
      <c r="D6680" s="76"/>
    </row>
    <row r="6681" spans="1:4" ht="21" customHeight="1" x14ac:dyDescent="0.2">
      <c r="A6681" s="77"/>
      <c r="B6681" s="85"/>
      <c r="C6681" s="78"/>
      <c r="D6681" s="76"/>
    </row>
    <row r="6682" spans="1:4" ht="21" customHeight="1" x14ac:dyDescent="0.2">
      <c r="A6682" s="77"/>
      <c r="B6682" s="85"/>
      <c r="C6682" s="78"/>
      <c r="D6682" s="76"/>
    </row>
    <row r="6683" spans="1:4" ht="21" customHeight="1" x14ac:dyDescent="0.2">
      <c r="A6683" s="77"/>
      <c r="B6683" s="85"/>
      <c r="C6683" s="78"/>
      <c r="D6683" s="76"/>
    </row>
    <row r="6684" spans="1:4" ht="21" customHeight="1" x14ac:dyDescent="0.2">
      <c r="A6684" s="77"/>
      <c r="B6684" s="85"/>
      <c r="C6684" s="78"/>
      <c r="D6684" s="76"/>
    </row>
    <row r="6685" spans="1:4" ht="21" customHeight="1" x14ac:dyDescent="0.2">
      <c r="A6685" s="77"/>
      <c r="B6685" s="85"/>
      <c r="C6685" s="78"/>
      <c r="D6685" s="76"/>
    </row>
    <row r="6686" spans="1:4" ht="21" customHeight="1" x14ac:dyDescent="0.2">
      <c r="A6686" s="77"/>
      <c r="B6686" s="85"/>
      <c r="C6686" s="78"/>
      <c r="D6686" s="76"/>
    </row>
    <row r="6687" spans="1:4" ht="21" customHeight="1" x14ac:dyDescent="0.2">
      <c r="A6687" s="77"/>
      <c r="B6687" s="85"/>
      <c r="C6687" s="78"/>
      <c r="D6687" s="76"/>
    </row>
    <row r="6688" spans="1:4" ht="21" customHeight="1" x14ac:dyDescent="0.2">
      <c r="A6688" s="77"/>
      <c r="B6688" s="85"/>
      <c r="C6688" s="78"/>
      <c r="D6688" s="76"/>
    </row>
    <row r="6689" spans="1:4" ht="21" customHeight="1" x14ac:dyDescent="0.2">
      <c r="A6689" s="77"/>
      <c r="B6689" s="85"/>
      <c r="C6689" s="78"/>
      <c r="D6689" s="76"/>
    </row>
    <row r="6690" spans="1:4" ht="21" customHeight="1" x14ac:dyDescent="0.2">
      <c r="A6690" s="77"/>
      <c r="B6690" s="85"/>
      <c r="C6690" s="78"/>
      <c r="D6690" s="76"/>
    </row>
    <row r="6691" spans="1:4" ht="21" customHeight="1" x14ac:dyDescent="0.2">
      <c r="A6691" s="77"/>
      <c r="B6691" s="85"/>
      <c r="C6691" s="78"/>
      <c r="D6691" s="76"/>
    </row>
    <row r="6692" spans="1:4" ht="21" customHeight="1" x14ac:dyDescent="0.2">
      <c r="A6692" s="77"/>
      <c r="B6692" s="85"/>
      <c r="C6692" s="78"/>
      <c r="D6692" s="76"/>
    </row>
    <row r="6693" spans="1:4" ht="21" customHeight="1" x14ac:dyDescent="0.2">
      <c r="A6693" s="77"/>
      <c r="B6693" s="85"/>
      <c r="C6693" s="78"/>
      <c r="D6693" s="76"/>
    </row>
    <row r="6694" spans="1:4" ht="21" customHeight="1" x14ac:dyDescent="0.2">
      <c r="A6694" s="77"/>
      <c r="B6694" s="85"/>
      <c r="C6694" s="78"/>
      <c r="D6694" s="76"/>
    </row>
    <row r="6695" spans="1:4" ht="21" customHeight="1" x14ac:dyDescent="0.2">
      <c r="A6695" s="77"/>
      <c r="B6695" s="85"/>
      <c r="C6695" s="78"/>
      <c r="D6695" s="76"/>
    </row>
    <row r="6696" spans="1:4" ht="21" customHeight="1" x14ac:dyDescent="0.2">
      <c r="A6696" s="77"/>
      <c r="B6696" s="85"/>
      <c r="C6696" s="78"/>
      <c r="D6696" s="76"/>
    </row>
    <row r="6697" spans="1:4" ht="21" customHeight="1" x14ac:dyDescent="0.2">
      <c r="A6697" s="77"/>
      <c r="B6697" s="85"/>
      <c r="C6697" s="78"/>
      <c r="D6697" s="76"/>
    </row>
    <row r="6698" spans="1:4" ht="21" customHeight="1" x14ac:dyDescent="0.2">
      <c r="A6698" s="77"/>
      <c r="B6698" s="85"/>
      <c r="C6698" s="78"/>
      <c r="D6698" s="76"/>
    </row>
    <row r="6699" spans="1:4" ht="21" customHeight="1" x14ac:dyDescent="0.2">
      <c r="A6699" s="77"/>
      <c r="B6699" s="85"/>
      <c r="C6699" s="78"/>
      <c r="D6699" s="76"/>
    </row>
    <row r="6700" spans="1:4" ht="21" customHeight="1" x14ac:dyDescent="0.2">
      <c r="A6700" s="77"/>
      <c r="B6700" s="85"/>
      <c r="C6700" s="78"/>
      <c r="D6700" s="76"/>
    </row>
    <row r="6701" spans="1:4" ht="21" customHeight="1" x14ac:dyDescent="0.2">
      <c r="A6701" s="77"/>
      <c r="B6701" s="85"/>
      <c r="C6701" s="78"/>
      <c r="D6701" s="76"/>
    </row>
    <row r="6702" spans="1:4" ht="21" customHeight="1" x14ac:dyDescent="0.2">
      <c r="A6702" s="77"/>
      <c r="B6702" s="85"/>
      <c r="C6702" s="78"/>
      <c r="D6702" s="76"/>
    </row>
    <row r="6703" spans="1:4" ht="21" customHeight="1" x14ac:dyDescent="0.2">
      <c r="A6703" s="77"/>
      <c r="B6703" s="85"/>
      <c r="C6703" s="78"/>
      <c r="D6703" s="76"/>
    </row>
    <row r="6704" spans="1:4" ht="21" customHeight="1" x14ac:dyDescent="0.2">
      <c r="A6704" s="77"/>
      <c r="B6704" s="85"/>
      <c r="C6704" s="78"/>
      <c r="D6704" s="76"/>
    </row>
    <row r="6705" spans="1:4" ht="21" customHeight="1" x14ac:dyDescent="0.2">
      <c r="A6705" s="77"/>
      <c r="B6705" s="85"/>
      <c r="C6705" s="78"/>
      <c r="D6705" s="76"/>
    </row>
    <row r="6706" spans="1:4" ht="21" customHeight="1" x14ac:dyDescent="0.2">
      <c r="A6706" s="77"/>
      <c r="B6706" s="85"/>
      <c r="C6706" s="78"/>
      <c r="D6706" s="76"/>
    </row>
    <row r="6707" spans="1:4" ht="21" customHeight="1" x14ac:dyDescent="0.2">
      <c r="A6707" s="77"/>
      <c r="B6707" s="85"/>
      <c r="C6707" s="78"/>
      <c r="D6707" s="76"/>
    </row>
    <row r="6708" spans="1:4" ht="21" customHeight="1" x14ac:dyDescent="0.2">
      <c r="A6708" s="77"/>
      <c r="B6708" s="85"/>
      <c r="C6708" s="78"/>
      <c r="D6708" s="76"/>
    </row>
    <row r="6709" spans="1:4" ht="21" customHeight="1" x14ac:dyDescent="0.2">
      <c r="A6709" s="77"/>
      <c r="B6709" s="85"/>
      <c r="C6709" s="78"/>
      <c r="D6709" s="76"/>
    </row>
    <row r="6710" spans="1:4" ht="21" customHeight="1" x14ac:dyDescent="0.2">
      <c r="A6710" s="77"/>
      <c r="B6710" s="85"/>
      <c r="C6710" s="78"/>
      <c r="D6710" s="76"/>
    </row>
    <row r="6711" spans="1:4" ht="21" customHeight="1" x14ac:dyDescent="0.2">
      <c r="A6711" s="77"/>
      <c r="B6711" s="85"/>
      <c r="C6711" s="78"/>
      <c r="D6711" s="76"/>
    </row>
    <row r="6712" spans="1:4" ht="21" customHeight="1" x14ac:dyDescent="0.2">
      <c r="A6712" s="77"/>
      <c r="B6712" s="85"/>
      <c r="C6712" s="78"/>
      <c r="D6712" s="76"/>
    </row>
    <row r="6713" spans="1:4" ht="21" customHeight="1" x14ac:dyDescent="0.2">
      <c r="A6713" s="77"/>
      <c r="B6713" s="85"/>
      <c r="C6713" s="78"/>
      <c r="D6713" s="76"/>
    </row>
    <row r="6714" spans="1:4" ht="21" customHeight="1" x14ac:dyDescent="0.2">
      <c r="A6714" s="77"/>
      <c r="B6714" s="85"/>
      <c r="C6714" s="78"/>
      <c r="D6714" s="76"/>
    </row>
    <row r="6715" spans="1:4" ht="21" customHeight="1" x14ac:dyDescent="0.2">
      <c r="A6715" s="77"/>
      <c r="B6715" s="85"/>
      <c r="C6715" s="78"/>
      <c r="D6715" s="76"/>
    </row>
    <row r="6716" spans="1:4" ht="21" customHeight="1" x14ac:dyDescent="0.2">
      <c r="A6716" s="77"/>
      <c r="B6716" s="85"/>
      <c r="C6716" s="78"/>
      <c r="D6716" s="76"/>
    </row>
    <row r="6717" spans="1:4" ht="21" customHeight="1" x14ac:dyDescent="0.2">
      <c r="A6717" s="77"/>
      <c r="B6717" s="85"/>
      <c r="C6717" s="78"/>
      <c r="D6717" s="76"/>
    </row>
    <row r="6718" spans="1:4" ht="21" customHeight="1" x14ac:dyDescent="0.2">
      <c r="A6718" s="77"/>
      <c r="B6718" s="85"/>
      <c r="C6718" s="78"/>
      <c r="D6718" s="76"/>
    </row>
    <row r="6719" spans="1:4" ht="21" customHeight="1" x14ac:dyDescent="0.2">
      <c r="A6719" s="77"/>
      <c r="B6719" s="85"/>
      <c r="C6719" s="78"/>
      <c r="D6719" s="76"/>
    </row>
    <row r="6720" spans="1:4" ht="21" customHeight="1" x14ac:dyDescent="0.2">
      <c r="A6720" s="77"/>
      <c r="B6720" s="85"/>
      <c r="C6720" s="78"/>
      <c r="D6720" s="76"/>
    </row>
    <row r="6721" spans="1:4" ht="21" customHeight="1" x14ac:dyDescent="0.2">
      <c r="A6721" s="77"/>
      <c r="B6721" s="85"/>
      <c r="C6721" s="78"/>
      <c r="D6721" s="76"/>
    </row>
    <row r="6722" spans="1:4" ht="21" customHeight="1" x14ac:dyDescent="0.2">
      <c r="A6722" s="77"/>
      <c r="B6722" s="85"/>
      <c r="C6722" s="78"/>
      <c r="D6722" s="76"/>
    </row>
    <row r="6723" spans="1:4" ht="21" customHeight="1" x14ac:dyDescent="0.2">
      <c r="A6723" s="77"/>
      <c r="B6723" s="85"/>
      <c r="C6723" s="78"/>
      <c r="D6723" s="76"/>
    </row>
    <row r="6724" spans="1:4" ht="21" customHeight="1" x14ac:dyDescent="0.2">
      <c r="A6724" s="77"/>
      <c r="B6724" s="85"/>
      <c r="C6724" s="78"/>
      <c r="D6724" s="76"/>
    </row>
    <row r="6725" spans="1:4" ht="21" customHeight="1" x14ac:dyDescent="0.2">
      <c r="A6725" s="77"/>
      <c r="B6725" s="85"/>
      <c r="C6725" s="78"/>
      <c r="D6725" s="76"/>
    </row>
    <row r="6726" spans="1:4" ht="21" customHeight="1" x14ac:dyDescent="0.2">
      <c r="A6726" s="77"/>
      <c r="B6726" s="85"/>
      <c r="C6726" s="78"/>
      <c r="D6726" s="76"/>
    </row>
    <row r="6727" spans="1:4" ht="21" customHeight="1" x14ac:dyDescent="0.2">
      <c r="A6727" s="77"/>
      <c r="B6727" s="85"/>
      <c r="C6727" s="78"/>
      <c r="D6727" s="76"/>
    </row>
    <row r="6728" spans="1:4" ht="21" customHeight="1" x14ac:dyDescent="0.2">
      <c r="A6728" s="77"/>
      <c r="B6728" s="85"/>
      <c r="C6728" s="78"/>
      <c r="D6728" s="76"/>
    </row>
    <row r="6729" spans="1:4" ht="21" customHeight="1" x14ac:dyDescent="0.2">
      <c r="A6729" s="77"/>
      <c r="B6729" s="85"/>
      <c r="C6729" s="78"/>
      <c r="D6729" s="76"/>
    </row>
    <row r="6730" spans="1:4" ht="21" customHeight="1" x14ac:dyDescent="0.2">
      <c r="A6730" s="77"/>
      <c r="B6730" s="85"/>
      <c r="C6730" s="78"/>
      <c r="D6730" s="76"/>
    </row>
    <row r="6731" spans="1:4" ht="21" customHeight="1" x14ac:dyDescent="0.2">
      <c r="A6731" s="77"/>
      <c r="B6731" s="85"/>
      <c r="C6731" s="78"/>
      <c r="D6731" s="76"/>
    </row>
    <row r="6732" spans="1:4" ht="21" customHeight="1" x14ac:dyDescent="0.2">
      <c r="A6732" s="77"/>
      <c r="B6732" s="85"/>
      <c r="C6732" s="78"/>
      <c r="D6732" s="76"/>
    </row>
    <row r="6733" spans="1:4" ht="21" customHeight="1" x14ac:dyDescent="0.2">
      <c r="A6733" s="77"/>
      <c r="B6733" s="85"/>
      <c r="C6733" s="78"/>
      <c r="D6733" s="76"/>
    </row>
    <row r="6734" spans="1:4" ht="21" customHeight="1" x14ac:dyDescent="0.2">
      <c r="A6734" s="77"/>
      <c r="B6734" s="85"/>
      <c r="C6734" s="78"/>
      <c r="D6734" s="76"/>
    </row>
    <row r="6735" spans="1:4" ht="21" customHeight="1" x14ac:dyDescent="0.2">
      <c r="A6735" s="77"/>
      <c r="B6735" s="85"/>
      <c r="C6735" s="78"/>
      <c r="D6735" s="76"/>
    </row>
    <row r="6736" spans="1:4" ht="21" customHeight="1" x14ac:dyDescent="0.2">
      <c r="A6736" s="77"/>
      <c r="B6736" s="85"/>
      <c r="C6736" s="78"/>
      <c r="D6736" s="76"/>
    </row>
    <row r="6737" spans="1:4" ht="21" customHeight="1" x14ac:dyDescent="0.2">
      <c r="A6737" s="77"/>
      <c r="B6737" s="85"/>
      <c r="C6737" s="78"/>
      <c r="D6737" s="76"/>
    </row>
    <row r="6738" spans="1:4" ht="21" customHeight="1" x14ac:dyDescent="0.2">
      <c r="A6738" s="77"/>
      <c r="B6738" s="85"/>
      <c r="C6738" s="78"/>
      <c r="D6738" s="76"/>
    </row>
    <row r="6739" spans="1:4" ht="21" customHeight="1" x14ac:dyDescent="0.2">
      <c r="A6739" s="77"/>
      <c r="B6739" s="85"/>
      <c r="C6739" s="78"/>
      <c r="D6739" s="76"/>
    </row>
    <row r="6740" spans="1:4" ht="21" customHeight="1" x14ac:dyDescent="0.2">
      <c r="A6740" s="77"/>
      <c r="B6740" s="85"/>
      <c r="C6740" s="78"/>
      <c r="D6740" s="76"/>
    </row>
    <row r="6741" spans="1:4" ht="21" customHeight="1" x14ac:dyDescent="0.2">
      <c r="A6741" s="77"/>
      <c r="B6741" s="85"/>
      <c r="C6741" s="78"/>
      <c r="D6741" s="76"/>
    </row>
    <row r="6742" spans="1:4" ht="21" customHeight="1" x14ac:dyDescent="0.2">
      <c r="A6742" s="77"/>
      <c r="B6742" s="85"/>
      <c r="C6742" s="78"/>
      <c r="D6742" s="76"/>
    </row>
    <row r="6743" spans="1:4" ht="21" customHeight="1" x14ac:dyDescent="0.2">
      <c r="A6743" s="77"/>
      <c r="B6743" s="85"/>
      <c r="C6743" s="78"/>
      <c r="D6743" s="76"/>
    </row>
    <row r="6744" spans="1:4" ht="21" customHeight="1" x14ac:dyDescent="0.2">
      <c r="A6744" s="77"/>
      <c r="B6744" s="85"/>
      <c r="C6744" s="78"/>
      <c r="D6744" s="76"/>
    </row>
    <row r="6745" spans="1:4" ht="21" customHeight="1" x14ac:dyDescent="0.2">
      <c r="A6745" s="77"/>
      <c r="B6745" s="85"/>
      <c r="C6745" s="78"/>
      <c r="D6745" s="76"/>
    </row>
    <row r="6746" spans="1:4" ht="21" customHeight="1" x14ac:dyDescent="0.2">
      <c r="A6746" s="77"/>
      <c r="B6746" s="85"/>
      <c r="C6746" s="78"/>
      <c r="D6746" s="76"/>
    </row>
    <row r="6747" spans="1:4" ht="21" customHeight="1" x14ac:dyDescent="0.2">
      <c r="A6747" s="77"/>
      <c r="B6747" s="85"/>
      <c r="C6747" s="78"/>
      <c r="D6747" s="76"/>
    </row>
    <row r="6748" spans="1:4" ht="21" customHeight="1" x14ac:dyDescent="0.2">
      <c r="A6748" s="77"/>
      <c r="B6748" s="85"/>
      <c r="C6748" s="78"/>
      <c r="D6748" s="76"/>
    </row>
    <row r="6749" spans="1:4" ht="21" customHeight="1" x14ac:dyDescent="0.2">
      <c r="A6749" s="77"/>
      <c r="B6749" s="85"/>
      <c r="C6749" s="78"/>
      <c r="D6749" s="76"/>
    </row>
    <row r="6750" spans="1:4" ht="21" customHeight="1" x14ac:dyDescent="0.2">
      <c r="A6750" s="77"/>
      <c r="B6750" s="85"/>
      <c r="C6750" s="78"/>
      <c r="D6750" s="76"/>
    </row>
    <row r="6751" spans="1:4" ht="21" customHeight="1" x14ac:dyDescent="0.2">
      <c r="A6751" s="77"/>
      <c r="B6751" s="85"/>
      <c r="C6751" s="78"/>
      <c r="D6751" s="76"/>
    </row>
    <row r="6752" spans="1:4" ht="21" customHeight="1" x14ac:dyDescent="0.2">
      <c r="A6752" s="77"/>
      <c r="B6752" s="85"/>
      <c r="C6752" s="78"/>
      <c r="D6752" s="76"/>
    </row>
    <row r="6753" spans="1:4" ht="21" customHeight="1" x14ac:dyDescent="0.2">
      <c r="A6753" s="77"/>
      <c r="B6753" s="85"/>
      <c r="C6753" s="78"/>
      <c r="D6753" s="76"/>
    </row>
    <row r="6754" spans="1:4" ht="21" customHeight="1" x14ac:dyDescent="0.2">
      <c r="A6754" s="77"/>
      <c r="B6754" s="85"/>
      <c r="C6754" s="78"/>
      <c r="D6754" s="76"/>
    </row>
    <row r="6755" spans="1:4" ht="21" customHeight="1" x14ac:dyDescent="0.2">
      <c r="A6755" s="77"/>
      <c r="B6755" s="85"/>
      <c r="C6755" s="78"/>
      <c r="D6755" s="76"/>
    </row>
    <row r="6756" spans="1:4" ht="21" customHeight="1" x14ac:dyDescent="0.2">
      <c r="A6756" s="77"/>
      <c r="B6756" s="85"/>
      <c r="C6756" s="78"/>
      <c r="D6756" s="76"/>
    </row>
    <row r="6757" spans="1:4" ht="21" customHeight="1" x14ac:dyDescent="0.2">
      <c r="A6757" s="77"/>
      <c r="B6757" s="85"/>
      <c r="C6757" s="78"/>
      <c r="D6757" s="76"/>
    </row>
    <row r="6758" spans="1:4" ht="21" customHeight="1" x14ac:dyDescent="0.2">
      <c r="A6758" s="77"/>
      <c r="B6758" s="85"/>
      <c r="C6758" s="78"/>
      <c r="D6758" s="76"/>
    </row>
    <row r="6759" spans="1:4" ht="21" customHeight="1" x14ac:dyDescent="0.2">
      <c r="A6759" s="77"/>
      <c r="B6759" s="85"/>
      <c r="C6759" s="78"/>
      <c r="D6759" s="76"/>
    </row>
    <row r="6760" spans="1:4" ht="21" customHeight="1" x14ac:dyDescent="0.2">
      <c r="A6760" s="77"/>
      <c r="B6760" s="85"/>
      <c r="C6760" s="78"/>
      <c r="D6760" s="76"/>
    </row>
    <row r="6761" spans="1:4" ht="21" customHeight="1" x14ac:dyDescent="0.2">
      <c r="A6761" s="77"/>
      <c r="B6761" s="85"/>
      <c r="C6761" s="78"/>
      <c r="D6761" s="76"/>
    </row>
    <row r="6762" spans="1:4" ht="21" customHeight="1" x14ac:dyDescent="0.2">
      <c r="A6762" s="77"/>
      <c r="B6762" s="85"/>
      <c r="C6762" s="78"/>
      <c r="D6762" s="76"/>
    </row>
    <row r="6763" spans="1:4" ht="21" customHeight="1" x14ac:dyDescent="0.2">
      <c r="A6763" s="77"/>
      <c r="B6763" s="85"/>
      <c r="C6763" s="78"/>
      <c r="D6763" s="76"/>
    </row>
    <row r="6764" spans="1:4" ht="21" customHeight="1" x14ac:dyDescent="0.2">
      <c r="A6764" s="77"/>
      <c r="B6764" s="85"/>
      <c r="C6764" s="78"/>
      <c r="D6764" s="76"/>
    </row>
    <row r="6765" spans="1:4" ht="21" customHeight="1" x14ac:dyDescent="0.2">
      <c r="A6765" s="77"/>
      <c r="B6765" s="85"/>
      <c r="C6765" s="78"/>
      <c r="D6765" s="76"/>
    </row>
    <row r="6766" spans="1:4" ht="21" customHeight="1" x14ac:dyDescent="0.2">
      <c r="A6766" s="77"/>
      <c r="B6766" s="85"/>
      <c r="C6766" s="78"/>
      <c r="D6766" s="76"/>
    </row>
    <row r="6767" spans="1:4" ht="21" customHeight="1" x14ac:dyDescent="0.2">
      <c r="A6767" s="77"/>
      <c r="B6767" s="85"/>
      <c r="C6767" s="78"/>
      <c r="D6767" s="76"/>
    </row>
    <row r="6768" spans="1:4" ht="21" customHeight="1" x14ac:dyDescent="0.2">
      <c r="A6768" s="77"/>
      <c r="B6768" s="85"/>
      <c r="C6768" s="78"/>
      <c r="D6768" s="76"/>
    </row>
    <row r="6769" spans="1:4" ht="21" customHeight="1" x14ac:dyDescent="0.2">
      <c r="A6769" s="77"/>
      <c r="B6769" s="85"/>
      <c r="C6769" s="78"/>
      <c r="D6769" s="76"/>
    </row>
    <row r="6770" spans="1:4" ht="21" customHeight="1" x14ac:dyDescent="0.2">
      <c r="A6770" s="77"/>
      <c r="B6770" s="85"/>
      <c r="C6770" s="78"/>
      <c r="D6770" s="76"/>
    </row>
    <row r="6771" spans="1:4" ht="21" customHeight="1" x14ac:dyDescent="0.2">
      <c r="A6771" s="77"/>
      <c r="B6771" s="85"/>
      <c r="C6771" s="78"/>
      <c r="D6771" s="76"/>
    </row>
    <row r="6772" spans="1:4" ht="21" customHeight="1" x14ac:dyDescent="0.2">
      <c r="A6772" s="77"/>
      <c r="B6772" s="85"/>
      <c r="C6772" s="78"/>
      <c r="D6772" s="76"/>
    </row>
    <row r="6773" spans="1:4" ht="21" customHeight="1" x14ac:dyDescent="0.2">
      <c r="A6773" s="77"/>
      <c r="B6773" s="85"/>
      <c r="C6773" s="78"/>
      <c r="D6773" s="76"/>
    </row>
    <row r="6774" spans="1:4" ht="21" customHeight="1" x14ac:dyDescent="0.2">
      <c r="A6774" s="77"/>
      <c r="B6774" s="85"/>
      <c r="C6774" s="78"/>
      <c r="D6774" s="76"/>
    </row>
    <row r="6775" spans="1:4" ht="21" customHeight="1" x14ac:dyDescent="0.2">
      <c r="A6775" s="77"/>
      <c r="B6775" s="85"/>
      <c r="C6775" s="78"/>
      <c r="D6775" s="76"/>
    </row>
    <row r="6776" spans="1:4" ht="21" customHeight="1" x14ac:dyDescent="0.2">
      <c r="A6776" s="77"/>
      <c r="B6776" s="85"/>
      <c r="C6776" s="78"/>
      <c r="D6776" s="76"/>
    </row>
    <row r="6777" spans="1:4" ht="21" customHeight="1" x14ac:dyDescent="0.2">
      <c r="A6777" s="77"/>
      <c r="B6777" s="85"/>
      <c r="C6777" s="78"/>
      <c r="D6777" s="76"/>
    </row>
    <row r="6778" spans="1:4" ht="21" customHeight="1" x14ac:dyDescent="0.2">
      <c r="A6778" s="77"/>
      <c r="B6778" s="85"/>
      <c r="C6778" s="78"/>
      <c r="D6778" s="76"/>
    </row>
    <row r="6779" spans="1:4" ht="21" customHeight="1" x14ac:dyDescent="0.2">
      <c r="A6779" s="77"/>
      <c r="B6779" s="85"/>
      <c r="C6779" s="78"/>
      <c r="D6779" s="76"/>
    </row>
    <row r="6780" spans="1:4" ht="21" customHeight="1" x14ac:dyDescent="0.2">
      <c r="A6780" s="77"/>
      <c r="B6780" s="85"/>
      <c r="C6780" s="78"/>
      <c r="D6780" s="76"/>
    </row>
    <row r="6781" spans="1:4" ht="21" customHeight="1" x14ac:dyDescent="0.2">
      <c r="A6781" s="77"/>
      <c r="B6781" s="85"/>
      <c r="C6781" s="78"/>
      <c r="D6781" s="76"/>
    </row>
    <row r="6782" spans="1:4" ht="21" customHeight="1" x14ac:dyDescent="0.2">
      <c r="A6782" s="77"/>
      <c r="B6782" s="85"/>
      <c r="C6782" s="78"/>
      <c r="D6782" s="76"/>
    </row>
    <row r="6783" spans="1:4" ht="21" customHeight="1" x14ac:dyDescent="0.2">
      <c r="A6783" s="77"/>
      <c r="B6783" s="85"/>
      <c r="C6783" s="78"/>
      <c r="D6783" s="76"/>
    </row>
    <row r="6784" spans="1:4" ht="21" customHeight="1" x14ac:dyDescent="0.2">
      <c r="A6784" s="77"/>
      <c r="B6784" s="85"/>
      <c r="C6784" s="78"/>
      <c r="D6784" s="76"/>
    </row>
    <row r="6785" spans="1:4" ht="21" customHeight="1" x14ac:dyDescent="0.2">
      <c r="A6785" s="77"/>
      <c r="B6785" s="85"/>
      <c r="C6785" s="78"/>
      <c r="D6785" s="76"/>
    </row>
    <row r="6786" spans="1:4" ht="21" customHeight="1" x14ac:dyDescent="0.2">
      <c r="A6786" s="77"/>
      <c r="B6786" s="85"/>
      <c r="C6786" s="78"/>
      <c r="D6786" s="76"/>
    </row>
    <row r="6787" spans="1:4" ht="21" customHeight="1" x14ac:dyDescent="0.2">
      <c r="A6787" s="77"/>
      <c r="B6787" s="85"/>
      <c r="C6787" s="78"/>
      <c r="D6787" s="76"/>
    </row>
    <row r="6788" spans="1:4" ht="21" customHeight="1" x14ac:dyDescent="0.2">
      <c r="A6788" s="77"/>
      <c r="B6788" s="85"/>
      <c r="C6788" s="78"/>
      <c r="D6788" s="76"/>
    </row>
    <row r="6789" spans="1:4" ht="21" customHeight="1" x14ac:dyDescent="0.2">
      <c r="A6789" s="77"/>
      <c r="B6789" s="85"/>
      <c r="C6789" s="78"/>
      <c r="D6789" s="76"/>
    </row>
    <row r="6790" spans="1:4" ht="21" customHeight="1" x14ac:dyDescent="0.2">
      <c r="A6790" s="77"/>
      <c r="B6790" s="85"/>
      <c r="C6790" s="78"/>
      <c r="D6790" s="76"/>
    </row>
    <row r="6791" spans="1:4" ht="21" customHeight="1" x14ac:dyDescent="0.2">
      <c r="A6791" s="77"/>
      <c r="B6791" s="85"/>
      <c r="C6791" s="78"/>
      <c r="D6791" s="76"/>
    </row>
    <row r="6792" spans="1:4" ht="21" customHeight="1" x14ac:dyDescent="0.2">
      <c r="A6792" s="77"/>
      <c r="B6792" s="85"/>
      <c r="C6792" s="78"/>
      <c r="D6792" s="76"/>
    </row>
    <row r="6793" spans="1:4" ht="21" customHeight="1" x14ac:dyDescent="0.2">
      <c r="A6793" s="77"/>
      <c r="B6793" s="85"/>
      <c r="C6793" s="78"/>
      <c r="D6793" s="76"/>
    </row>
    <row r="6794" spans="1:4" ht="21" customHeight="1" x14ac:dyDescent="0.2">
      <c r="A6794" s="77"/>
      <c r="B6794" s="85"/>
      <c r="C6794" s="78"/>
      <c r="D6794" s="76"/>
    </row>
    <row r="6795" spans="1:4" ht="21" customHeight="1" x14ac:dyDescent="0.2">
      <c r="A6795" s="77"/>
      <c r="B6795" s="85"/>
      <c r="C6795" s="78"/>
      <c r="D6795" s="76"/>
    </row>
    <row r="6796" spans="1:4" ht="21" customHeight="1" x14ac:dyDescent="0.2">
      <c r="A6796" s="77"/>
      <c r="B6796" s="85"/>
      <c r="C6796" s="78"/>
      <c r="D6796" s="76"/>
    </row>
    <row r="6797" spans="1:4" ht="21" customHeight="1" x14ac:dyDescent="0.2">
      <c r="A6797" s="77"/>
      <c r="B6797" s="85"/>
      <c r="C6797" s="78"/>
      <c r="D6797" s="76"/>
    </row>
    <row r="6798" spans="1:4" ht="21" customHeight="1" x14ac:dyDescent="0.2">
      <c r="A6798" s="77"/>
      <c r="B6798" s="85"/>
      <c r="C6798" s="78"/>
      <c r="D6798" s="76"/>
    </row>
    <row r="6799" spans="1:4" ht="21" customHeight="1" x14ac:dyDescent="0.2">
      <c r="A6799" s="77"/>
      <c r="B6799" s="85"/>
      <c r="C6799" s="78"/>
      <c r="D6799" s="76"/>
    </row>
    <row r="6800" spans="1:4" ht="21" customHeight="1" x14ac:dyDescent="0.2">
      <c r="A6800" s="77"/>
      <c r="B6800" s="85"/>
      <c r="C6800" s="78"/>
      <c r="D6800" s="76"/>
    </row>
    <row r="6801" spans="1:4" ht="21" customHeight="1" x14ac:dyDescent="0.2">
      <c r="A6801" s="77"/>
      <c r="B6801" s="85"/>
      <c r="C6801" s="78"/>
      <c r="D6801" s="76"/>
    </row>
    <row r="6802" spans="1:4" ht="21" customHeight="1" x14ac:dyDescent="0.2">
      <c r="A6802" s="77"/>
      <c r="B6802" s="85"/>
      <c r="C6802" s="78"/>
      <c r="D6802" s="76"/>
    </row>
    <row r="6803" spans="1:4" ht="21" customHeight="1" x14ac:dyDescent="0.2">
      <c r="A6803" s="77"/>
      <c r="B6803" s="85"/>
      <c r="C6803" s="78"/>
      <c r="D6803" s="76"/>
    </row>
    <row r="6804" spans="1:4" ht="21" customHeight="1" x14ac:dyDescent="0.2">
      <c r="A6804" s="77"/>
      <c r="B6804" s="85"/>
      <c r="C6804" s="78"/>
      <c r="D6804" s="76"/>
    </row>
    <row r="6805" spans="1:4" ht="21" customHeight="1" x14ac:dyDescent="0.2">
      <c r="A6805" s="77"/>
      <c r="B6805" s="85"/>
      <c r="C6805" s="78"/>
      <c r="D6805" s="76"/>
    </row>
    <row r="6806" spans="1:4" ht="21" customHeight="1" x14ac:dyDescent="0.2">
      <c r="A6806" s="77"/>
      <c r="B6806" s="85"/>
      <c r="C6806" s="78"/>
      <c r="D6806" s="76"/>
    </row>
    <row r="6807" spans="1:4" ht="21" customHeight="1" x14ac:dyDescent="0.2">
      <c r="A6807" s="77"/>
      <c r="B6807" s="85"/>
      <c r="C6807" s="78"/>
      <c r="D6807" s="76"/>
    </row>
    <row r="6808" spans="1:4" ht="21" customHeight="1" x14ac:dyDescent="0.2">
      <c r="A6808" s="77"/>
      <c r="B6808" s="85"/>
      <c r="C6808" s="78"/>
      <c r="D6808" s="76"/>
    </row>
    <row r="6809" spans="1:4" ht="21" customHeight="1" x14ac:dyDescent="0.2">
      <c r="A6809" s="77"/>
      <c r="B6809" s="85"/>
      <c r="C6809" s="78"/>
      <c r="D6809" s="76"/>
    </row>
    <row r="6810" spans="1:4" ht="21" customHeight="1" x14ac:dyDescent="0.2">
      <c r="A6810" s="77"/>
      <c r="B6810" s="85"/>
      <c r="C6810" s="78"/>
      <c r="D6810" s="76"/>
    </row>
    <row r="6811" spans="1:4" ht="21" customHeight="1" x14ac:dyDescent="0.2">
      <c r="A6811" s="77"/>
      <c r="B6811" s="85"/>
      <c r="C6811" s="78"/>
      <c r="D6811" s="76"/>
    </row>
    <row r="6812" spans="1:4" ht="21" customHeight="1" x14ac:dyDescent="0.2">
      <c r="A6812" s="77"/>
      <c r="B6812" s="85"/>
      <c r="C6812" s="78"/>
      <c r="D6812" s="76"/>
    </row>
    <row r="6813" spans="1:4" ht="21" customHeight="1" x14ac:dyDescent="0.2">
      <c r="A6813" s="77"/>
      <c r="B6813" s="85"/>
      <c r="C6813" s="78"/>
      <c r="D6813" s="76"/>
    </row>
    <row r="6814" spans="1:4" ht="21" customHeight="1" x14ac:dyDescent="0.2">
      <c r="A6814" s="77"/>
      <c r="B6814" s="85"/>
      <c r="C6814" s="78"/>
      <c r="D6814" s="76"/>
    </row>
    <row r="6815" spans="1:4" ht="21" customHeight="1" x14ac:dyDescent="0.2">
      <c r="A6815" s="77"/>
      <c r="B6815" s="85"/>
      <c r="C6815" s="78"/>
      <c r="D6815" s="76"/>
    </row>
    <row r="6816" spans="1:4" ht="21" customHeight="1" x14ac:dyDescent="0.2">
      <c r="A6816" s="77"/>
      <c r="B6816" s="85"/>
      <c r="C6816" s="78"/>
      <c r="D6816" s="76"/>
    </row>
    <row r="6817" spans="1:4" ht="21" customHeight="1" x14ac:dyDescent="0.2">
      <c r="A6817" s="77"/>
      <c r="B6817" s="85"/>
      <c r="C6817" s="78"/>
      <c r="D6817" s="76"/>
    </row>
    <row r="6818" spans="1:4" ht="21" customHeight="1" x14ac:dyDescent="0.2">
      <c r="A6818" s="77"/>
      <c r="B6818" s="85"/>
      <c r="C6818" s="78"/>
      <c r="D6818" s="76"/>
    </row>
    <row r="6819" spans="1:4" ht="21" customHeight="1" x14ac:dyDescent="0.2">
      <c r="A6819" s="77"/>
      <c r="B6819" s="85"/>
      <c r="C6819" s="78"/>
      <c r="D6819" s="76"/>
    </row>
    <row r="6820" spans="1:4" ht="21" customHeight="1" x14ac:dyDescent="0.2">
      <c r="A6820" s="77"/>
      <c r="B6820" s="85"/>
      <c r="C6820" s="78"/>
      <c r="D6820" s="76"/>
    </row>
    <row r="6821" spans="1:4" ht="21" customHeight="1" x14ac:dyDescent="0.2">
      <c r="A6821" s="77"/>
      <c r="B6821" s="85"/>
      <c r="C6821" s="78"/>
      <c r="D6821" s="76"/>
    </row>
    <row r="6822" spans="1:4" ht="21" customHeight="1" x14ac:dyDescent="0.2">
      <c r="A6822" s="77"/>
      <c r="B6822" s="85"/>
      <c r="C6822" s="78"/>
      <c r="D6822" s="76"/>
    </row>
    <row r="6823" spans="1:4" ht="21" customHeight="1" x14ac:dyDescent="0.2">
      <c r="A6823" s="77"/>
      <c r="B6823" s="85"/>
      <c r="C6823" s="78"/>
      <c r="D6823" s="76"/>
    </row>
    <row r="6824" spans="1:4" ht="21" customHeight="1" x14ac:dyDescent="0.2">
      <c r="A6824" s="77"/>
      <c r="B6824" s="85"/>
      <c r="C6824" s="78"/>
      <c r="D6824" s="76"/>
    </row>
    <row r="6825" spans="1:4" ht="21" customHeight="1" x14ac:dyDescent="0.2">
      <c r="A6825" s="77"/>
      <c r="B6825" s="85"/>
      <c r="C6825" s="78"/>
      <c r="D6825" s="76"/>
    </row>
    <row r="6826" spans="1:4" ht="21" customHeight="1" x14ac:dyDescent="0.2">
      <c r="A6826" s="77"/>
      <c r="B6826" s="85"/>
      <c r="C6826" s="78"/>
      <c r="D6826" s="76"/>
    </row>
    <row r="6827" spans="1:4" ht="21" customHeight="1" x14ac:dyDescent="0.2">
      <c r="A6827" s="77"/>
      <c r="B6827" s="85"/>
      <c r="C6827" s="78"/>
      <c r="D6827" s="76"/>
    </row>
    <row r="6828" spans="1:4" ht="21" customHeight="1" x14ac:dyDescent="0.2">
      <c r="A6828" s="77"/>
      <c r="B6828" s="85"/>
      <c r="C6828" s="78"/>
      <c r="D6828" s="76"/>
    </row>
    <row r="6829" spans="1:4" ht="21" customHeight="1" x14ac:dyDescent="0.2">
      <c r="A6829" s="77"/>
      <c r="B6829" s="85"/>
      <c r="C6829" s="78"/>
      <c r="D6829" s="76"/>
    </row>
    <row r="6830" spans="1:4" ht="21" customHeight="1" x14ac:dyDescent="0.2">
      <c r="A6830" s="77"/>
      <c r="B6830" s="85"/>
      <c r="C6830" s="78"/>
      <c r="D6830" s="76"/>
    </row>
    <row r="6831" spans="1:4" ht="21" customHeight="1" x14ac:dyDescent="0.2">
      <c r="A6831" s="77"/>
      <c r="B6831" s="85"/>
      <c r="C6831" s="78"/>
      <c r="D6831" s="76"/>
    </row>
    <row r="6832" spans="1:4" ht="21" customHeight="1" x14ac:dyDescent="0.2">
      <c r="A6832" s="77"/>
      <c r="B6832" s="85"/>
      <c r="C6832" s="78"/>
      <c r="D6832" s="76"/>
    </row>
    <row r="6833" spans="1:4" ht="21" customHeight="1" x14ac:dyDescent="0.2">
      <c r="A6833" s="77"/>
      <c r="B6833" s="85"/>
      <c r="C6833" s="78"/>
      <c r="D6833" s="76"/>
    </row>
    <row r="6834" spans="1:4" ht="21" customHeight="1" x14ac:dyDescent="0.2">
      <c r="A6834" s="77"/>
      <c r="B6834" s="85"/>
      <c r="C6834" s="78"/>
      <c r="D6834" s="76"/>
    </row>
    <row r="6835" spans="1:4" ht="21" customHeight="1" x14ac:dyDescent="0.2">
      <c r="A6835" s="77"/>
      <c r="B6835" s="85"/>
      <c r="C6835" s="78"/>
      <c r="D6835" s="76"/>
    </row>
    <row r="6836" spans="1:4" ht="21" customHeight="1" x14ac:dyDescent="0.2">
      <c r="A6836" s="77"/>
      <c r="B6836" s="85"/>
      <c r="C6836" s="78"/>
      <c r="D6836" s="76"/>
    </row>
    <row r="6837" spans="1:4" ht="21" customHeight="1" x14ac:dyDescent="0.2">
      <c r="A6837" s="77"/>
      <c r="B6837" s="85"/>
      <c r="C6837" s="78"/>
      <c r="D6837" s="76"/>
    </row>
    <row r="6838" spans="1:4" ht="21" customHeight="1" x14ac:dyDescent="0.2">
      <c r="A6838" s="77"/>
      <c r="B6838" s="85"/>
      <c r="C6838" s="78"/>
      <c r="D6838" s="76"/>
    </row>
    <row r="6839" spans="1:4" ht="21" customHeight="1" x14ac:dyDescent="0.2">
      <c r="A6839" s="77"/>
      <c r="B6839" s="85"/>
      <c r="C6839" s="78"/>
      <c r="D6839" s="76"/>
    </row>
    <row r="6840" spans="1:4" ht="21" customHeight="1" x14ac:dyDescent="0.2">
      <c r="A6840" s="77"/>
      <c r="B6840" s="85"/>
      <c r="C6840" s="78"/>
      <c r="D6840" s="76"/>
    </row>
    <row r="6841" spans="1:4" ht="21" customHeight="1" x14ac:dyDescent="0.2">
      <c r="A6841" s="77"/>
      <c r="B6841" s="85"/>
      <c r="C6841" s="78"/>
      <c r="D6841" s="76"/>
    </row>
    <row r="6842" spans="1:4" ht="21" customHeight="1" x14ac:dyDescent="0.2">
      <c r="A6842" s="77"/>
      <c r="B6842" s="85"/>
      <c r="C6842" s="78"/>
      <c r="D6842" s="76"/>
    </row>
    <row r="6843" spans="1:4" ht="21" customHeight="1" x14ac:dyDescent="0.2">
      <c r="A6843" s="77"/>
      <c r="B6843" s="85"/>
      <c r="C6843" s="78"/>
      <c r="D6843" s="76"/>
    </row>
    <row r="6844" spans="1:4" ht="21" customHeight="1" x14ac:dyDescent="0.2">
      <c r="A6844" s="77"/>
      <c r="B6844" s="85"/>
      <c r="C6844" s="78"/>
      <c r="D6844" s="76"/>
    </row>
    <row r="6845" spans="1:4" ht="21" customHeight="1" x14ac:dyDescent="0.2">
      <c r="A6845" s="77"/>
      <c r="B6845" s="85"/>
      <c r="C6845" s="78"/>
      <c r="D6845" s="76"/>
    </row>
    <row r="6846" spans="1:4" ht="21" customHeight="1" x14ac:dyDescent="0.2">
      <c r="A6846" s="77"/>
      <c r="B6846" s="85"/>
      <c r="C6846" s="78"/>
      <c r="D6846" s="76"/>
    </row>
    <row r="6847" spans="1:4" ht="21" customHeight="1" x14ac:dyDescent="0.2">
      <c r="A6847" s="77"/>
      <c r="B6847" s="85"/>
      <c r="C6847" s="78"/>
      <c r="D6847" s="76"/>
    </row>
    <row r="6848" spans="1:4" ht="21" customHeight="1" x14ac:dyDescent="0.2">
      <c r="A6848" s="77"/>
      <c r="B6848" s="85"/>
      <c r="C6848" s="78"/>
      <c r="D6848" s="76"/>
    </row>
    <row r="6849" spans="1:4" ht="21" customHeight="1" x14ac:dyDescent="0.2">
      <c r="A6849" s="77"/>
      <c r="B6849" s="85"/>
      <c r="C6849" s="78"/>
      <c r="D6849" s="76"/>
    </row>
    <row r="6850" spans="1:4" ht="21" customHeight="1" x14ac:dyDescent="0.2">
      <c r="A6850" s="77"/>
      <c r="B6850" s="85"/>
      <c r="C6850" s="78"/>
      <c r="D6850" s="76"/>
    </row>
    <row r="6851" spans="1:4" ht="21" customHeight="1" x14ac:dyDescent="0.2">
      <c r="A6851" s="77"/>
      <c r="B6851" s="85"/>
      <c r="C6851" s="78"/>
      <c r="D6851" s="76"/>
    </row>
    <row r="6852" spans="1:4" ht="21" customHeight="1" x14ac:dyDescent="0.2">
      <c r="A6852" s="77"/>
      <c r="B6852" s="85"/>
      <c r="C6852" s="78"/>
      <c r="D6852" s="76"/>
    </row>
    <row r="6853" spans="1:4" ht="21" customHeight="1" x14ac:dyDescent="0.2">
      <c r="A6853" s="77"/>
      <c r="B6853" s="85"/>
      <c r="C6853" s="78"/>
      <c r="D6853" s="76"/>
    </row>
    <row r="6854" spans="1:4" ht="21" customHeight="1" x14ac:dyDescent="0.2">
      <c r="A6854" s="77"/>
      <c r="B6854" s="85"/>
      <c r="C6854" s="78"/>
      <c r="D6854" s="76"/>
    </row>
    <row r="6855" spans="1:4" ht="21" customHeight="1" x14ac:dyDescent="0.2">
      <c r="A6855" s="77"/>
      <c r="B6855" s="85"/>
      <c r="C6855" s="78"/>
      <c r="D6855" s="76"/>
    </row>
    <row r="6856" spans="1:4" ht="21" customHeight="1" x14ac:dyDescent="0.2">
      <c r="A6856" s="77"/>
      <c r="B6856" s="85"/>
      <c r="C6856" s="78"/>
      <c r="D6856" s="76"/>
    </row>
    <row r="6857" spans="1:4" ht="21" customHeight="1" x14ac:dyDescent="0.2">
      <c r="A6857" s="77"/>
      <c r="B6857" s="85"/>
      <c r="C6857" s="78"/>
      <c r="D6857" s="76"/>
    </row>
    <row r="6858" spans="1:4" ht="21" customHeight="1" x14ac:dyDescent="0.2">
      <c r="A6858" s="77"/>
      <c r="B6858" s="85"/>
      <c r="C6858" s="78"/>
      <c r="D6858" s="76"/>
    </row>
    <row r="6859" spans="1:4" ht="21" customHeight="1" x14ac:dyDescent="0.2">
      <c r="A6859" s="77"/>
      <c r="B6859" s="85"/>
      <c r="C6859" s="78"/>
      <c r="D6859" s="76"/>
    </row>
    <row r="6860" spans="1:4" ht="21" customHeight="1" x14ac:dyDescent="0.2">
      <c r="A6860" s="77"/>
      <c r="B6860" s="85"/>
      <c r="C6860" s="78"/>
      <c r="D6860" s="76"/>
    </row>
    <row r="6861" spans="1:4" ht="21" customHeight="1" x14ac:dyDescent="0.2">
      <c r="A6861" s="77"/>
      <c r="B6861" s="85"/>
      <c r="C6861" s="78"/>
      <c r="D6861" s="76"/>
    </row>
    <row r="6862" spans="1:4" ht="21" customHeight="1" x14ac:dyDescent="0.2">
      <c r="A6862" s="77"/>
      <c r="B6862" s="85"/>
      <c r="C6862" s="78"/>
      <c r="D6862" s="76"/>
    </row>
    <row r="6863" spans="1:4" ht="21" customHeight="1" x14ac:dyDescent="0.2">
      <c r="A6863" s="77"/>
      <c r="B6863" s="85"/>
      <c r="C6863" s="78"/>
      <c r="D6863" s="76"/>
    </row>
    <row r="6864" spans="1:4" ht="21" customHeight="1" x14ac:dyDescent="0.2">
      <c r="A6864" s="77"/>
      <c r="B6864" s="85"/>
      <c r="C6864" s="78"/>
      <c r="D6864" s="76"/>
    </row>
    <row r="6865" spans="1:4" ht="21" customHeight="1" x14ac:dyDescent="0.2">
      <c r="A6865" s="77"/>
      <c r="B6865" s="85"/>
      <c r="C6865" s="78"/>
      <c r="D6865" s="76"/>
    </row>
    <row r="6866" spans="1:4" ht="21" customHeight="1" x14ac:dyDescent="0.2">
      <c r="A6866" s="77"/>
      <c r="B6866" s="85"/>
      <c r="C6866" s="78"/>
      <c r="D6866" s="76"/>
    </row>
    <row r="6867" spans="1:4" ht="21" customHeight="1" x14ac:dyDescent="0.2">
      <c r="A6867" s="77"/>
      <c r="B6867" s="85"/>
      <c r="C6867" s="78"/>
      <c r="D6867" s="76"/>
    </row>
    <row r="6868" spans="1:4" ht="21" customHeight="1" x14ac:dyDescent="0.2">
      <c r="A6868" s="77"/>
      <c r="B6868" s="85"/>
      <c r="C6868" s="78"/>
      <c r="D6868" s="76"/>
    </row>
    <row r="6869" spans="1:4" ht="21" customHeight="1" x14ac:dyDescent="0.2">
      <c r="A6869" s="77"/>
      <c r="B6869" s="85"/>
      <c r="C6869" s="78"/>
      <c r="D6869" s="76"/>
    </row>
    <row r="6870" spans="1:4" ht="21" customHeight="1" x14ac:dyDescent="0.2">
      <c r="A6870" s="77"/>
      <c r="B6870" s="85"/>
      <c r="C6870" s="78"/>
      <c r="D6870" s="76"/>
    </row>
    <row r="6871" spans="1:4" ht="21" customHeight="1" x14ac:dyDescent="0.2">
      <c r="A6871" s="77"/>
      <c r="B6871" s="85"/>
      <c r="C6871" s="78"/>
      <c r="D6871" s="76"/>
    </row>
    <row r="6872" spans="1:4" ht="21" customHeight="1" x14ac:dyDescent="0.2">
      <c r="A6872" s="77"/>
      <c r="B6872" s="85"/>
      <c r="C6872" s="78"/>
      <c r="D6872" s="76"/>
    </row>
    <row r="6873" spans="1:4" ht="21" customHeight="1" x14ac:dyDescent="0.2">
      <c r="A6873" s="77"/>
      <c r="B6873" s="85"/>
      <c r="C6873" s="78"/>
      <c r="D6873" s="76"/>
    </row>
    <row r="6874" spans="1:4" ht="21" customHeight="1" x14ac:dyDescent="0.2">
      <c r="A6874" s="77"/>
      <c r="B6874" s="85"/>
      <c r="C6874" s="78"/>
      <c r="D6874" s="76"/>
    </row>
    <row r="6875" spans="1:4" ht="21" customHeight="1" x14ac:dyDescent="0.2">
      <c r="A6875" s="77"/>
      <c r="B6875" s="85"/>
      <c r="C6875" s="78"/>
      <c r="D6875" s="76"/>
    </row>
    <row r="6876" spans="1:4" ht="21" customHeight="1" x14ac:dyDescent="0.2">
      <c r="A6876" s="77"/>
      <c r="B6876" s="85"/>
      <c r="C6876" s="78"/>
      <c r="D6876" s="76"/>
    </row>
    <row r="6877" spans="1:4" ht="21" customHeight="1" x14ac:dyDescent="0.2">
      <c r="A6877" s="77"/>
      <c r="B6877" s="85"/>
      <c r="C6877" s="78"/>
      <c r="D6877" s="76"/>
    </row>
    <row r="6878" spans="1:4" ht="21" customHeight="1" x14ac:dyDescent="0.2">
      <c r="A6878" s="77"/>
      <c r="B6878" s="85"/>
      <c r="C6878" s="78"/>
      <c r="D6878" s="76"/>
    </row>
    <row r="6879" spans="1:4" ht="21" customHeight="1" x14ac:dyDescent="0.2">
      <c r="A6879" s="77"/>
      <c r="B6879" s="85"/>
      <c r="C6879" s="78"/>
      <c r="D6879" s="76"/>
    </row>
    <row r="6880" spans="1:4" ht="21" customHeight="1" x14ac:dyDescent="0.2">
      <c r="A6880" s="77"/>
      <c r="B6880" s="85"/>
      <c r="C6880" s="78"/>
      <c r="D6880" s="76"/>
    </row>
    <row r="6881" spans="1:4" ht="21" customHeight="1" x14ac:dyDescent="0.2">
      <c r="A6881" s="77"/>
      <c r="B6881" s="85"/>
      <c r="C6881" s="78"/>
      <c r="D6881" s="76"/>
    </row>
    <row r="6882" spans="1:4" ht="21" customHeight="1" x14ac:dyDescent="0.2">
      <c r="A6882" s="77"/>
      <c r="B6882" s="85"/>
      <c r="C6882" s="78"/>
      <c r="D6882" s="76"/>
    </row>
    <row r="6883" spans="1:4" ht="21" customHeight="1" x14ac:dyDescent="0.2">
      <c r="A6883" s="77"/>
      <c r="B6883" s="85"/>
      <c r="C6883" s="78"/>
      <c r="D6883" s="76"/>
    </row>
    <row r="6884" spans="1:4" ht="21" customHeight="1" x14ac:dyDescent="0.2">
      <c r="A6884" s="77"/>
      <c r="B6884" s="85"/>
      <c r="C6884" s="78"/>
      <c r="D6884" s="76"/>
    </row>
    <row r="6885" spans="1:4" ht="21" customHeight="1" x14ac:dyDescent="0.2">
      <c r="A6885" s="77"/>
      <c r="B6885" s="85"/>
      <c r="C6885" s="78"/>
      <c r="D6885" s="76"/>
    </row>
    <row r="6886" spans="1:4" ht="21" customHeight="1" x14ac:dyDescent="0.2">
      <c r="A6886" s="77"/>
      <c r="B6886" s="85"/>
      <c r="C6886" s="78"/>
      <c r="D6886" s="76"/>
    </row>
    <row r="6887" spans="1:4" ht="21" customHeight="1" x14ac:dyDescent="0.2">
      <c r="A6887" s="77"/>
      <c r="B6887" s="85"/>
      <c r="C6887" s="78"/>
      <c r="D6887" s="76"/>
    </row>
    <row r="6888" spans="1:4" ht="21" customHeight="1" x14ac:dyDescent="0.2">
      <c r="A6888" s="77"/>
      <c r="B6888" s="85"/>
      <c r="C6888" s="78"/>
      <c r="D6888" s="76"/>
    </row>
    <row r="6889" spans="1:4" ht="21" customHeight="1" x14ac:dyDescent="0.2">
      <c r="A6889" s="77"/>
      <c r="B6889" s="85"/>
      <c r="C6889" s="78"/>
      <c r="D6889" s="76"/>
    </row>
    <row r="6890" spans="1:4" ht="21" customHeight="1" x14ac:dyDescent="0.2">
      <c r="A6890" s="77"/>
      <c r="B6890" s="85"/>
      <c r="C6890" s="78"/>
      <c r="D6890" s="76"/>
    </row>
    <row r="6891" spans="1:4" ht="21" customHeight="1" x14ac:dyDescent="0.2">
      <c r="A6891" s="77"/>
      <c r="B6891" s="85"/>
      <c r="C6891" s="78"/>
      <c r="D6891" s="76"/>
    </row>
    <row r="6892" spans="1:4" ht="21" customHeight="1" x14ac:dyDescent="0.2">
      <c r="A6892" s="77"/>
      <c r="B6892" s="85"/>
      <c r="C6892" s="78"/>
      <c r="D6892" s="76"/>
    </row>
    <row r="6893" spans="1:4" ht="21" customHeight="1" x14ac:dyDescent="0.2">
      <c r="A6893" s="77"/>
      <c r="B6893" s="85"/>
      <c r="C6893" s="78"/>
      <c r="D6893" s="76"/>
    </row>
    <row r="6894" spans="1:4" ht="21" customHeight="1" x14ac:dyDescent="0.2">
      <c r="A6894" s="77"/>
      <c r="B6894" s="85"/>
      <c r="C6894" s="78"/>
      <c r="D6894" s="76"/>
    </row>
    <row r="6895" spans="1:4" ht="21" customHeight="1" x14ac:dyDescent="0.2">
      <c r="A6895" s="77"/>
      <c r="B6895" s="85"/>
      <c r="C6895" s="78"/>
      <c r="D6895" s="76"/>
    </row>
    <row r="6896" spans="1:4" ht="21" customHeight="1" x14ac:dyDescent="0.2">
      <c r="A6896" s="77"/>
      <c r="B6896" s="85"/>
      <c r="C6896" s="78"/>
      <c r="D6896" s="76"/>
    </row>
    <row r="6897" spans="1:4" ht="21" customHeight="1" x14ac:dyDescent="0.2">
      <c r="A6897" s="77"/>
      <c r="B6897" s="85"/>
      <c r="C6897" s="78"/>
      <c r="D6897" s="76"/>
    </row>
    <row r="6898" spans="1:4" ht="21" customHeight="1" x14ac:dyDescent="0.2">
      <c r="A6898" s="77"/>
      <c r="B6898" s="85"/>
      <c r="C6898" s="78"/>
      <c r="D6898" s="76"/>
    </row>
    <row r="6899" spans="1:4" ht="21" customHeight="1" x14ac:dyDescent="0.2">
      <c r="A6899" s="77"/>
      <c r="B6899" s="85"/>
      <c r="C6899" s="78"/>
      <c r="D6899" s="76"/>
    </row>
    <row r="6900" spans="1:4" ht="21" customHeight="1" x14ac:dyDescent="0.2">
      <c r="A6900" s="77"/>
      <c r="B6900" s="85"/>
      <c r="C6900" s="78"/>
      <c r="D6900" s="76"/>
    </row>
    <row r="6901" spans="1:4" ht="21" customHeight="1" x14ac:dyDescent="0.2">
      <c r="A6901" s="77"/>
      <c r="B6901" s="85"/>
      <c r="C6901" s="78"/>
      <c r="D6901" s="76"/>
    </row>
    <row r="6902" spans="1:4" ht="21" customHeight="1" x14ac:dyDescent="0.2">
      <c r="A6902" s="77"/>
      <c r="B6902" s="85"/>
      <c r="C6902" s="78"/>
      <c r="D6902" s="76"/>
    </row>
    <row r="6903" spans="1:4" ht="21" customHeight="1" x14ac:dyDescent="0.2">
      <c r="A6903" s="77"/>
      <c r="B6903" s="85"/>
      <c r="C6903" s="78"/>
      <c r="D6903" s="76"/>
    </row>
    <row r="6904" spans="1:4" ht="21" customHeight="1" x14ac:dyDescent="0.2">
      <c r="A6904" s="77"/>
      <c r="B6904" s="85"/>
      <c r="C6904" s="78"/>
      <c r="D6904" s="76"/>
    </row>
    <row r="6905" spans="1:4" ht="21" customHeight="1" x14ac:dyDescent="0.2">
      <c r="A6905" s="77"/>
      <c r="B6905" s="85"/>
      <c r="C6905" s="78"/>
      <c r="D6905" s="76"/>
    </row>
    <row r="6906" spans="1:4" ht="21" customHeight="1" x14ac:dyDescent="0.2">
      <c r="A6906" s="77"/>
      <c r="B6906" s="85"/>
      <c r="C6906" s="78"/>
      <c r="D6906" s="76"/>
    </row>
    <row r="6907" spans="1:4" ht="21" customHeight="1" x14ac:dyDescent="0.2">
      <c r="A6907" s="77"/>
      <c r="B6907" s="85"/>
      <c r="C6907" s="78"/>
      <c r="D6907" s="76"/>
    </row>
    <row r="6908" spans="1:4" ht="21" customHeight="1" x14ac:dyDescent="0.2">
      <c r="A6908" s="77"/>
      <c r="B6908" s="85"/>
      <c r="C6908" s="78"/>
      <c r="D6908" s="76"/>
    </row>
    <row r="6909" spans="1:4" ht="21" customHeight="1" x14ac:dyDescent="0.2">
      <c r="A6909" s="77"/>
      <c r="B6909" s="85"/>
      <c r="C6909" s="78"/>
      <c r="D6909" s="76"/>
    </row>
    <row r="6910" spans="1:4" ht="21" customHeight="1" x14ac:dyDescent="0.2">
      <c r="A6910" s="77"/>
      <c r="B6910" s="85"/>
      <c r="C6910" s="78"/>
      <c r="D6910" s="76"/>
    </row>
    <row r="6911" spans="1:4" ht="21" customHeight="1" x14ac:dyDescent="0.2">
      <c r="A6911" s="77"/>
      <c r="B6911" s="85"/>
      <c r="C6911" s="78"/>
      <c r="D6911" s="76"/>
    </row>
    <row r="6912" spans="1:4" ht="21" customHeight="1" x14ac:dyDescent="0.2">
      <c r="A6912" s="77"/>
      <c r="B6912" s="85"/>
      <c r="C6912" s="78"/>
      <c r="D6912" s="76"/>
    </row>
    <row r="6913" spans="1:4" ht="21" customHeight="1" x14ac:dyDescent="0.2">
      <c r="A6913" s="77"/>
      <c r="B6913" s="85"/>
      <c r="C6913" s="78"/>
      <c r="D6913" s="76"/>
    </row>
    <row r="6914" spans="1:4" ht="21" customHeight="1" x14ac:dyDescent="0.2">
      <c r="A6914" s="77"/>
      <c r="B6914" s="85"/>
      <c r="C6914" s="78"/>
      <c r="D6914" s="76"/>
    </row>
    <row r="6915" spans="1:4" ht="21" customHeight="1" x14ac:dyDescent="0.2">
      <c r="A6915" s="77"/>
      <c r="B6915" s="85"/>
      <c r="C6915" s="78"/>
      <c r="D6915" s="76"/>
    </row>
    <row r="6916" spans="1:4" ht="21" customHeight="1" x14ac:dyDescent="0.2">
      <c r="A6916" s="77"/>
      <c r="B6916" s="85"/>
      <c r="C6916" s="78"/>
      <c r="D6916" s="76"/>
    </row>
    <row r="6917" spans="1:4" ht="21" customHeight="1" x14ac:dyDescent="0.2">
      <c r="A6917" s="77"/>
      <c r="B6917" s="85"/>
      <c r="C6917" s="78"/>
      <c r="D6917" s="76"/>
    </row>
    <row r="6918" spans="1:4" ht="21" customHeight="1" x14ac:dyDescent="0.2">
      <c r="A6918" s="77"/>
      <c r="B6918" s="85"/>
      <c r="C6918" s="78"/>
      <c r="D6918" s="76"/>
    </row>
    <row r="6919" spans="1:4" ht="21" customHeight="1" x14ac:dyDescent="0.2">
      <c r="A6919" s="77"/>
      <c r="B6919" s="85"/>
      <c r="C6919" s="78"/>
      <c r="D6919" s="76"/>
    </row>
    <row r="6920" spans="1:4" ht="21" customHeight="1" x14ac:dyDescent="0.2">
      <c r="A6920" s="77"/>
      <c r="B6920" s="85"/>
      <c r="C6920" s="78"/>
      <c r="D6920" s="76"/>
    </row>
    <row r="6921" spans="1:4" ht="21" customHeight="1" x14ac:dyDescent="0.2">
      <c r="A6921" s="77"/>
      <c r="B6921" s="85"/>
      <c r="C6921" s="78"/>
      <c r="D6921" s="76"/>
    </row>
    <row r="6922" spans="1:4" ht="21" customHeight="1" x14ac:dyDescent="0.2">
      <c r="A6922" s="77"/>
      <c r="B6922" s="85"/>
      <c r="C6922" s="78"/>
      <c r="D6922" s="76"/>
    </row>
    <row r="6923" spans="1:4" ht="21" customHeight="1" x14ac:dyDescent="0.2">
      <c r="A6923" s="77"/>
      <c r="B6923" s="85"/>
      <c r="C6923" s="78"/>
      <c r="D6923" s="76"/>
    </row>
    <row r="6924" spans="1:4" ht="21" customHeight="1" x14ac:dyDescent="0.2">
      <c r="A6924" s="77"/>
      <c r="B6924" s="85"/>
      <c r="C6924" s="78"/>
      <c r="D6924" s="76"/>
    </row>
    <row r="6925" spans="1:4" ht="21" customHeight="1" x14ac:dyDescent="0.2">
      <c r="A6925" s="77"/>
      <c r="B6925" s="85"/>
      <c r="C6925" s="78"/>
      <c r="D6925" s="76"/>
    </row>
    <row r="6926" spans="1:4" ht="21" customHeight="1" x14ac:dyDescent="0.2">
      <c r="A6926" s="77"/>
      <c r="B6926" s="85"/>
      <c r="C6926" s="78"/>
      <c r="D6926" s="76"/>
    </row>
    <row r="6927" spans="1:4" ht="21" customHeight="1" x14ac:dyDescent="0.2">
      <c r="A6927" s="77"/>
      <c r="B6927" s="85"/>
      <c r="C6927" s="78"/>
      <c r="D6927" s="76"/>
    </row>
    <row r="6928" spans="1:4" ht="21" customHeight="1" x14ac:dyDescent="0.2">
      <c r="A6928" s="77"/>
      <c r="B6928" s="85"/>
      <c r="C6928" s="78"/>
      <c r="D6928" s="76"/>
    </row>
    <row r="6929" spans="1:4" ht="21" customHeight="1" x14ac:dyDescent="0.2">
      <c r="A6929" s="77"/>
      <c r="B6929" s="85"/>
      <c r="C6929" s="78"/>
      <c r="D6929" s="76"/>
    </row>
    <row r="6930" spans="1:4" ht="21" customHeight="1" x14ac:dyDescent="0.2">
      <c r="A6930" s="77"/>
      <c r="B6930" s="85"/>
      <c r="C6930" s="78"/>
      <c r="D6930" s="76"/>
    </row>
    <row r="6931" spans="1:4" ht="21" customHeight="1" x14ac:dyDescent="0.2">
      <c r="A6931" s="77"/>
      <c r="B6931" s="85"/>
      <c r="C6931" s="78"/>
      <c r="D6931" s="76"/>
    </row>
    <row r="6932" spans="1:4" ht="21" customHeight="1" x14ac:dyDescent="0.2">
      <c r="A6932" s="77"/>
      <c r="B6932" s="85"/>
      <c r="C6932" s="78"/>
      <c r="D6932" s="76"/>
    </row>
    <row r="6933" spans="1:4" ht="21" customHeight="1" x14ac:dyDescent="0.2">
      <c r="A6933" s="77"/>
      <c r="B6933" s="85"/>
      <c r="C6933" s="78"/>
      <c r="D6933" s="76"/>
    </row>
    <row r="6934" spans="1:4" ht="21" customHeight="1" x14ac:dyDescent="0.2">
      <c r="A6934" s="77"/>
      <c r="B6934" s="85"/>
      <c r="C6934" s="78"/>
      <c r="D6934" s="76"/>
    </row>
    <row r="6935" spans="1:4" ht="21" customHeight="1" x14ac:dyDescent="0.2">
      <c r="A6935" s="77"/>
      <c r="B6935" s="85"/>
      <c r="C6935" s="78"/>
      <c r="D6935" s="76"/>
    </row>
    <row r="6936" spans="1:4" ht="21" customHeight="1" x14ac:dyDescent="0.2">
      <c r="A6936" s="77"/>
      <c r="B6936" s="85"/>
      <c r="C6936" s="78"/>
      <c r="D6936" s="76"/>
    </row>
    <row r="6937" spans="1:4" ht="21" customHeight="1" x14ac:dyDescent="0.2">
      <c r="A6937" s="77"/>
      <c r="B6937" s="85"/>
      <c r="C6937" s="78"/>
      <c r="D6937" s="76"/>
    </row>
    <row r="6938" spans="1:4" ht="21" customHeight="1" x14ac:dyDescent="0.2">
      <c r="A6938" s="77"/>
      <c r="B6938" s="85"/>
      <c r="C6938" s="78"/>
      <c r="D6938" s="76"/>
    </row>
    <row r="6939" spans="1:4" ht="21" customHeight="1" x14ac:dyDescent="0.2">
      <c r="A6939" s="77"/>
      <c r="B6939" s="85"/>
      <c r="C6939" s="78"/>
      <c r="D6939" s="76"/>
    </row>
    <row r="6940" spans="1:4" ht="21" customHeight="1" x14ac:dyDescent="0.2">
      <c r="A6940" s="77"/>
      <c r="B6940" s="85"/>
      <c r="C6940" s="78"/>
      <c r="D6940" s="76"/>
    </row>
    <row r="6941" spans="1:4" ht="21" customHeight="1" x14ac:dyDescent="0.2">
      <c r="A6941" s="77"/>
      <c r="B6941" s="85"/>
      <c r="C6941" s="78"/>
      <c r="D6941" s="76"/>
    </row>
    <row r="6942" spans="1:4" ht="21" customHeight="1" x14ac:dyDescent="0.2">
      <c r="A6942" s="77"/>
      <c r="B6942" s="85"/>
      <c r="C6942" s="78"/>
      <c r="D6942" s="76"/>
    </row>
    <row r="6943" spans="1:4" ht="21" customHeight="1" x14ac:dyDescent="0.2">
      <c r="A6943" s="77"/>
      <c r="B6943" s="85"/>
      <c r="C6943" s="78"/>
      <c r="D6943" s="76"/>
    </row>
    <row r="6944" spans="1:4" ht="21" customHeight="1" x14ac:dyDescent="0.2">
      <c r="A6944" s="77"/>
      <c r="B6944" s="85"/>
      <c r="C6944" s="78"/>
      <c r="D6944" s="76"/>
    </row>
    <row r="6945" spans="1:4" ht="21" customHeight="1" x14ac:dyDescent="0.2">
      <c r="A6945" s="77"/>
      <c r="B6945" s="85"/>
      <c r="C6945" s="78"/>
      <c r="D6945" s="76"/>
    </row>
    <row r="6946" spans="1:4" ht="21" customHeight="1" x14ac:dyDescent="0.2">
      <c r="A6946" s="77"/>
      <c r="B6946" s="85"/>
      <c r="C6946" s="78"/>
      <c r="D6946" s="76"/>
    </row>
    <row r="6947" spans="1:4" ht="21" customHeight="1" x14ac:dyDescent="0.2">
      <c r="A6947" s="77"/>
      <c r="B6947" s="85"/>
      <c r="C6947" s="78"/>
      <c r="D6947" s="76"/>
    </row>
    <row r="6948" spans="1:4" ht="21" customHeight="1" x14ac:dyDescent="0.2">
      <c r="A6948" s="77"/>
      <c r="B6948" s="85"/>
      <c r="C6948" s="78"/>
      <c r="D6948" s="76"/>
    </row>
    <row r="6949" spans="1:4" ht="21" customHeight="1" x14ac:dyDescent="0.2">
      <c r="A6949" s="77"/>
      <c r="B6949" s="85"/>
      <c r="C6949" s="78"/>
      <c r="D6949" s="76"/>
    </row>
    <row r="6950" spans="1:4" ht="21" customHeight="1" x14ac:dyDescent="0.2">
      <c r="A6950" s="77"/>
      <c r="B6950" s="85"/>
      <c r="C6950" s="78"/>
      <c r="D6950" s="76"/>
    </row>
    <row r="6951" spans="1:4" ht="21" customHeight="1" x14ac:dyDescent="0.2">
      <c r="A6951" s="77"/>
      <c r="B6951" s="85"/>
      <c r="C6951" s="78"/>
      <c r="D6951" s="76"/>
    </row>
    <row r="6952" spans="1:4" ht="21" customHeight="1" x14ac:dyDescent="0.2">
      <c r="A6952" s="77"/>
      <c r="B6952" s="85"/>
      <c r="C6952" s="78"/>
      <c r="D6952" s="76"/>
    </row>
    <row r="6953" spans="1:4" ht="21" customHeight="1" x14ac:dyDescent="0.2">
      <c r="A6953" s="77"/>
      <c r="B6953" s="85"/>
      <c r="C6953" s="78"/>
      <c r="D6953" s="76"/>
    </row>
    <row r="6954" spans="1:4" ht="21" customHeight="1" x14ac:dyDescent="0.2">
      <c r="A6954" s="77"/>
      <c r="B6954" s="85"/>
      <c r="C6954" s="78"/>
      <c r="D6954" s="76"/>
    </row>
    <row r="6955" spans="1:4" ht="21" customHeight="1" x14ac:dyDescent="0.2">
      <c r="A6955" s="77"/>
      <c r="B6955" s="85"/>
      <c r="C6955" s="78"/>
      <c r="D6955" s="76"/>
    </row>
    <row r="6956" spans="1:4" ht="21" customHeight="1" x14ac:dyDescent="0.2">
      <c r="A6956" s="77"/>
      <c r="B6956" s="85"/>
      <c r="C6956" s="78"/>
      <c r="D6956" s="76"/>
    </row>
    <row r="6957" spans="1:4" ht="21" customHeight="1" x14ac:dyDescent="0.2">
      <c r="A6957" s="77"/>
      <c r="B6957" s="85"/>
      <c r="C6957" s="78"/>
      <c r="D6957" s="76"/>
    </row>
    <row r="6958" spans="1:4" ht="21" customHeight="1" x14ac:dyDescent="0.2">
      <c r="A6958" s="77"/>
      <c r="B6958" s="85"/>
      <c r="C6958" s="78"/>
      <c r="D6958" s="76"/>
    </row>
    <row r="6959" spans="1:4" ht="21" customHeight="1" x14ac:dyDescent="0.2">
      <c r="A6959" s="77"/>
      <c r="B6959" s="85"/>
      <c r="C6959" s="78"/>
      <c r="D6959" s="76"/>
    </row>
    <row r="6960" spans="1:4" ht="21" customHeight="1" x14ac:dyDescent="0.2">
      <c r="A6960" s="77"/>
      <c r="B6960" s="85"/>
      <c r="C6960" s="78"/>
      <c r="D6960" s="76"/>
    </row>
    <row r="6961" spans="1:4" ht="21" customHeight="1" x14ac:dyDescent="0.2">
      <c r="A6961" s="77"/>
      <c r="B6961" s="85"/>
      <c r="C6961" s="78"/>
      <c r="D6961" s="76"/>
    </row>
    <row r="6962" spans="1:4" ht="21" customHeight="1" x14ac:dyDescent="0.2">
      <c r="A6962" s="77"/>
      <c r="B6962" s="85"/>
      <c r="C6962" s="78"/>
      <c r="D6962" s="76"/>
    </row>
    <row r="6963" spans="1:4" ht="21" customHeight="1" x14ac:dyDescent="0.2">
      <c r="A6963" s="77"/>
      <c r="B6963" s="85"/>
      <c r="C6963" s="78"/>
      <c r="D6963" s="76"/>
    </row>
    <row r="6964" spans="1:4" ht="21" customHeight="1" x14ac:dyDescent="0.2">
      <c r="A6964" s="77"/>
      <c r="B6964" s="85"/>
      <c r="C6964" s="78"/>
      <c r="D6964" s="76"/>
    </row>
    <row r="6965" spans="1:4" ht="21" customHeight="1" x14ac:dyDescent="0.2">
      <c r="A6965" s="77"/>
      <c r="B6965" s="85"/>
      <c r="C6965" s="78"/>
      <c r="D6965" s="76"/>
    </row>
    <row r="6966" spans="1:4" ht="21" customHeight="1" x14ac:dyDescent="0.2">
      <c r="A6966" s="77"/>
      <c r="B6966" s="85"/>
      <c r="C6966" s="78"/>
      <c r="D6966" s="76"/>
    </row>
    <row r="6967" spans="1:4" ht="21" customHeight="1" x14ac:dyDescent="0.2">
      <c r="A6967" s="77"/>
      <c r="B6967" s="85"/>
      <c r="C6967" s="78"/>
      <c r="D6967" s="76"/>
    </row>
    <row r="6968" spans="1:4" ht="21" customHeight="1" x14ac:dyDescent="0.2">
      <c r="A6968" s="77"/>
      <c r="B6968" s="85"/>
      <c r="C6968" s="78"/>
      <c r="D6968" s="76"/>
    </row>
    <row r="6969" spans="1:4" ht="21" customHeight="1" x14ac:dyDescent="0.2">
      <c r="A6969" s="77"/>
      <c r="B6969" s="85"/>
      <c r="C6969" s="78"/>
      <c r="D6969" s="76"/>
    </row>
    <row r="6970" spans="1:4" ht="21" customHeight="1" x14ac:dyDescent="0.2">
      <c r="A6970" s="77"/>
      <c r="B6970" s="85"/>
      <c r="C6970" s="78"/>
      <c r="D6970" s="76"/>
    </row>
    <row r="6971" spans="1:4" ht="21" customHeight="1" x14ac:dyDescent="0.2">
      <c r="A6971" s="77"/>
      <c r="B6971" s="85"/>
      <c r="C6971" s="78"/>
      <c r="D6971" s="76"/>
    </row>
    <row r="6972" spans="1:4" ht="21" customHeight="1" x14ac:dyDescent="0.2">
      <c r="A6972" s="77"/>
      <c r="B6972" s="85"/>
      <c r="C6972" s="78"/>
      <c r="D6972" s="76"/>
    </row>
    <row r="6973" spans="1:4" ht="21" customHeight="1" x14ac:dyDescent="0.2">
      <c r="A6973" s="77"/>
      <c r="B6973" s="85"/>
      <c r="C6973" s="78"/>
      <c r="D6973" s="76"/>
    </row>
    <row r="6974" spans="1:4" ht="21" customHeight="1" x14ac:dyDescent="0.2">
      <c r="A6974" s="77"/>
      <c r="B6974" s="85"/>
      <c r="C6974" s="78"/>
      <c r="D6974" s="76"/>
    </row>
    <row r="6975" spans="1:4" ht="21" customHeight="1" x14ac:dyDescent="0.2">
      <c r="A6975" s="77"/>
      <c r="B6975" s="85"/>
      <c r="C6975" s="78"/>
      <c r="D6975" s="76"/>
    </row>
    <row r="6976" spans="1:4" ht="21" customHeight="1" x14ac:dyDescent="0.2">
      <c r="A6976" s="77"/>
      <c r="B6976" s="85"/>
      <c r="C6976" s="78"/>
      <c r="D6976" s="76"/>
    </row>
    <row r="6977" spans="1:4" ht="21" customHeight="1" x14ac:dyDescent="0.2">
      <c r="A6977" s="77"/>
      <c r="B6977" s="85"/>
      <c r="C6977" s="78"/>
      <c r="D6977" s="76"/>
    </row>
    <row r="6978" spans="1:4" ht="21" customHeight="1" x14ac:dyDescent="0.2">
      <c r="A6978" s="77"/>
      <c r="B6978" s="85"/>
      <c r="C6978" s="78"/>
      <c r="D6978" s="76"/>
    </row>
    <row r="6979" spans="1:4" ht="21" customHeight="1" x14ac:dyDescent="0.2">
      <c r="A6979" s="77"/>
      <c r="B6979" s="85"/>
      <c r="C6979" s="78"/>
      <c r="D6979" s="76"/>
    </row>
    <row r="6980" spans="1:4" ht="21" customHeight="1" x14ac:dyDescent="0.2">
      <c r="A6980" s="77"/>
      <c r="B6980" s="85"/>
      <c r="C6980" s="78"/>
      <c r="D6980" s="76"/>
    </row>
    <row r="6981" spans="1:4" ht="21" customHeight="1" x14ac:dyDescent="0.2">
      <c r="A6981" s="77"/>
      <c r="B6981" s="85"/>
      <c r="C6981" s="78"/>
      <c r="D6981" s="76"/>
    </row>
    <row r="6982" spans="1:4" ht="21" customHeight="1" x14ac:dyDescent="0.2">
      <c r="A6982" s="77"/>
      <c r="B6982" s="85"/>
      <c r="C6982" s="78"/>
      <c r="D6982" s="76"/>
    </row>
    <row r="6983" spans="1:4" ht="21" customHeight="1" x14ac:dyDescent="0.2">
      <c r="A6983" s="77"/>
      <c r="B6983" s="85"/>
      <c r="C6983" s="78"/>
      <c r="D6983" s="76"/>
    </row>
    <row r="6984" spans="1:4" ht="21" customHeight="1" x14ac:dyDescent="0.2">
      <c r="A6984" s="77"/>
      <c r="B6984" s="85"/>
      <c r="C6984" s="78"/>
      <c r="D6984" s="76"/>
    </row>
    <row r="6985" spans="1:4" ht="21" customHeight="1" x14ac:dyDescent="0.2">
      <c r="A6985" s="77"/>
      <c r="B6985" s="85"/>
      <c r="C6985" s="78"/>
      <c r="D6985" s="76"/>
    </row>
    <row r="6986" spans="1:4" ht="21" customHeight="1" x14ac:dyDescent="0.2">
      <c r="A6986" s="77"/>
      <c r="B6986" s="85"/>
      <c r="C6986" s="78"/>
      <c r="D6986" s="76"/>
    </row>
    <row r="6987" spans="1:4" ht="21" customHeight="1" x14ac:dyDescent="0.2">
      <c r="A6987" s="77"/>
      <c r="B6987" s="85"/>
      <c r="C6987" s="78"/>
      <c r="D6987" s="76"/>
    </row>
    <row r="6988" spans="1:4" ht="21" customHeight="1" x14ac:dyDescent="0.2">
      <c r="A6988" s="77"/>
      <c r="B6988" s="85"/>
      <c r="C6988" s="78"/>
      <c r="D6988" s="76"/>
    </row>
    <row r="6989" spans="1:4" ht="21" customHeight="1" x14ac:dyDescent="0.2">
      <c r="A6989" s="77"/>
      <c r="B6989" s="85"/>
      <c r="C6989" s="78"/>
      <c r="D6989" s="76"/>
    </row>
    <row r="6990" spans="1:4" ht="21" customHeight="1" x14ac:dyDescent="0.2">
      <c r="A6990" s="77"/>
      <c r="B6990" s="85"/>
      <c r="C6990" s="78"/>
      <c r="D6990" s="76"/>
    </row>
    <row r="6991" spans="1:4" ht="21" customHeight="1" x14ac:dyDescent="0.2">
      <c r="A6991" s="77"/>
      <c r="B6991" s="85"/>
      <c r="C6991" s="78"/>
      <c r="D6991" s="76"/>
    </row>
    <row r="6992" spans="1:4" ht="21" customHeight="1" x14ac:dyDescent="0.2">
      <c r="A6992" s="77"/>
      <c r="B6992" s="85"/>
      <c r="C6992" s="78"/>
      <c r="D6992" s="76"/>
    </row>
    <row r="6993" spans="1:4" ht="21" customHeight="1" x14ac:dyDescent="0.2">
      <c r="A6993" s="77"/>
      <c r="B6993" s="85"/>
      <c r="C6993" s="78"/>
      <c r="D6993" s="76"/>
    </row>
    <row r="6994" spans="1:4" ht="21" customHeight="1" x14ac:dyDescent="0.2">
      <c r="A6994" s="77"/>
      <c r="B6994" s="85"/>
      <c r="C6994" s="78"/>
      <c r="D6994" s="76"/>
    </row>
    <row r="6995" spans="1:4" ht="21" customHeight="1" x14ac:dyDescent="0.2">
      <c r="A6995" s="77"/>
      <c r="B6995" s="85"/>
      <c r="C6995" s="78"/>
      <c r="D6995" s="76"/>
    </row>
    <row r="6996" spans="1:4" ht="21" customHeight="1" x14ac:dyDescent="0.2">
      <c r="A6996" s="77"/>
      <c r="B6996" s="85"/>
      <c r="C6996" s="78"/>
      <c r="D6996" s="76"/>
    </row>
    <row r="6997" spans="1:4" ht="21" customHeight="1" x14ac:dyDescent="0.2">
      <c r="A6997" s="77"/>
      <c r="B6997" s="85"/>
      <c r="C6997" s="78"/>
      <c r="D6997" s="76"/>
    </row>
    <row r="6998" spans="1:4" ht="21" customHeight="1" x14ac:dyDescent="0.2">
      <c r="A6998" s="77"/>
      <c r="B6998" s="85"/>
      <c r="C6998" s="78"/>
      <c r="D6998" s="76"/>
    </row>
    <row r="6999" spans="1:4" ht="21" customHeight="1" x14ac:dyDescent="0.2">
      <c r="A6999" s="77"/>
      <c r="B6999" s="85"/>
      <c r="C6999" s="78"/>
      <c r="D6999" s="76"/>
    </row>
    <row r="7000" spans="1:4" ht="21" customHeight="1" x14ac:dyDescent="0.2">
      <c r="A7000" s="77"/>
      <c r="B7000" s="85"/>
      <c r="C7000" s="78"/>
      <c r="D7000" s="76"/>
    </row>
    <row r="7001" spans="1:4" ht="21" customHeight="1" x14ac:dyDescent="0.2">
      <c r="A7001" s="77"/>
      <c r="B7001" s="85"/>
      <c r="C7001" s="78"/>
      <c r="D7001" s="76"/>
    </row>
    <row r="7002" spans="1:4" ht="21" customHeight="1" x14ac:dyDescent="0.2">
      <c r="A7002" s="77"/>
      <c r="B7002" s="85"/>
      <c r="C7002" s="78"/>
      <c r="D7002" s="76"/>
    </row>
    <row r="7003" spans="1:4" ht="21" customHeight="1" x14ac:dyDescent="0.2">
      <c r="A7003" s="77"/>
      <c r="B7003" s="85"/>
      <c r="C7003" s="78"/>
      <c r="D7003" s="76"/>
    </row>
    <row r="7004" spans="1:4" ht="21" customHeight="1" x14ac:dyDescent="0.2">
      <c r="A7004" s="77"/>
      <c r="B7004" s="85"/>
      <c r="C7004" s="78"/>
      <c r="D7004" s="76"/>
    </row>
    <row r="7005" spans="1:4" ht="21" customHeight="1" x14ac:dyDescent="0.2">
      <c r="A7005" s="77"/>
      <c r="B7005" s="85"/>
      <c r="C7005" s="78"/>
      <c r="D7005" s="76"/>
    </row>
    <row r="7006" spans="1:4" ht="21" customHeight="1" x14ac:dyDescent="0.2">
      <c r="A7006" s="77"/>
      <c r="B7006" s="85"/>
      <c r="C7006" s="78"/>
      <c r="D7006" s="76"/>
    </row>
    <row r="7007" spans="1:4" ht="21" customHeight="1" x14ac:dyDescent="0.2">
      <c r="A7007" s="77"/>
      <c r="B7007" s="85"/>
      <c r="C7007" s="78"/>
      <c r="D7007" s="76"/>
    </row>
    <row r="7008" spans="1:4" ht="21" customHeight="1" x14ac:dyDescent="0.2">
      <c r="A7008" s="77"/>
      <c r="B7008" s="85"/>
      <c r="C7008" s="78"/>
      <c r="D7008" s="76"/>
    </row>
    <row r="7009" spans="1:4" ht="21" customHeight="1" x14ac:dyDescent="0.2">
      <c r="A7009" s="77"/>
      <c r="B7009" s="85"/>
      <c r="C7009" s="78"/>
      <c r="D7009" s="76"/>
    </row>
    <row r="7010" spans="1:4" ht="21" customHeight="1" x14ac:dyDescent="0.2">
      <c r="A7010" s="77"/>
      <c r="B7010" s="85"/>
      <c r="C7010" s="78"/>
      <c r="D7010" s="76"/>
    </row>
    <row r="7011" spans="1:4" ht="21" customHeight="1" x14ac:dyDescent="0.2">
      <c r="A7011" s="77"/>
      <c r="B7011" s="85"/>
      <c r="C7011" s="78"/>
      <c r="D7011" s="76"/>
    </row>
    <row r="7012" spans="1:4" ht="21" customHeight="1" x14ac:dyDescent="0.2">
      <c r="A7012" s="77"/>
      <c r="B7012" s="85"/>
      <c r="C7012" s="78"/>
      <c r="D7012" s="76"/>
    </row>
    <row r="7013" spans="1:4" ht="21" customHeight="1" x14ac:dyDescent="0.2">
      <c r="A7013" s="77"/>
      <c r="B7013" s="85"/>
      <c r="C7013" s="78"/>
      <c r="D7013" s="76"/>
    </row>
    <row r="7014" spans="1:4" ht="21" customHeight="1" x14ac:dyDescent="0.2">
      <c r="A7014" s="77"/>
      <c r="B7014" s="85"/>
      <c r="C7014" s="78"/>
      <c r="D7014" s="76"/>
    </row>
    <row r="7015" spans="1:4" ht="21" customHeight="1" x14ac:dyDescent="0.2">
      <c r="A7015" s="77"/>
      <c r="B7015" s="85"/>
      <c r="C7015" s="78"/>
      <c r="D7015" s="76"/>
    </row>
    <row r="7016" spans="1:4" ht="21" customHeight="1" x14ac:dyDescent="0.2">
      <c r="A7016" s="77"/>
      <c r="B7016" s="85"/>
      <c r="C7016" s="78"/>
      <c r="D7016" s="76"/>
    </row>
    <row r="7017" spans="1:4" ht="21" customHeight="1" x14ac:dyDescent="0.2">
      <c r="A7017" s="77"/>
      <c r="B7017" s="85"/>
      <c r="C7017" s="78"/>
      <c r="D7017" s="76"/>
    </row>
    <row r="7018" spans="1:4" ht="21" customHeight="1" x14ac:dyDescent="0.2">
      <c r="A7018" s="77"/>
      <c r="B7018" s="85"/>
      <c r="C7018" s="78"/>
      <c r="D7018" s="76"/>
    </row>
    <row r="7019" spans="1:4" ht="21" customHeight="1" x14ac:dyDescent="0.2">
      <c r="A7019" s="77"/>
      <c r="B7019" s="85"/>
      <c r="C7019" s="78"/>
      <c r="D7019" s="76"/>
    </row>
    <row r="7020" spans="1:4" ht="21" customHeight="1" x14ac:dyDescent="0.2">
      <c r="A7020" s="77"/>
      <c r="B7020" s="85"/>
      <c r="C7020" s="78"/>
      <c r="D7020" s="76"/>
    </row>
    <row r="7021" spans="1:4" ht="21" customHeight="1" x14ac:dyDescent="0.2">
      <c r="A7021" s="77"/>
      <c r="B7021" s="85"/>
      <c r="C7021" s="78"/>
      <c r="D7021" s="76"/>
    </row>
    <row r="7022" spans="1:4" ht="21" customHeight="1" x14ac:dyDescent="0.2">
      <c r="A7022" s="77"/>
      <c r="B7022" s="85"/>
      <c r="C7022" s="78"/>
      <c r="D7022" s="76"/>
    </row>
    <row r="7023" spans="1:4" ht="21" customHeight="1" x14ac:dyDescent="0.2">
      <c r="A7023" s="77"/>
      <c r="B7023" s="85"/>
      <c r="C7023" s="78"/>
      <c r="D7023" s="76"/>
    </row>
    <row r="7024" spans="1:4" ht="21" customHeight="1" x14ac:dyDescent="0.2">
      <c r="A7024" s="77"/>
      <c r="B7024" s="85"/>
      <c r="C7024" s="78"/>
      <c r="D7024" s="76"/>
    </row>
    <row r="7025" spans="1:4" ht="21" customHeight="1" x14ac:dyDescent="0.2">
      <c r="A7025" s="77"/>
      <c r="B7025" s="85"/>
      <c r="C7025" s="78"/>
      <c r="D7025" s="76"/>
    </row>
    <row r="7026" spans="1:4" ht="21" customHeight="1" x14ac:dyDescent="0.2">
      <c r="A7026" s="77"/>
      <c r="B7026" s="85"/>
      <c r="C7026" s="78"/>
      <c r="D7026" s="76"/>
    </row>
    <row r="7027" spans="1:4" ht="21" customHeight="1" x14ac:dyDescent="0.2">
      <c r="A7027" s="77"/>
      <c r="B7027" s="85"/>
      <c r="C7027" s="78"/>
      <c r="D7027" s="76"/>
    </row>
    <row r="7028" spans="1:4" ht="21" customHeight="1" x14ac:dyDescent="0.2">
      <c r="A7028" s="77"/>
      <c r="B7028" s="85"/>
      <c r="C7028" s="78"/>
      <c r="D7028" s="76"/>
    </row>
    <row r="7029" spans="1:4" ht="21" customHeight="1" x14ac:dyDescent="0.2">
      <c r="A7029" s="77"/>
      <c r="B7029" s="85"/>
      <c r="C7029" s="78"/>
      <c r="D7029" s="76"/>
    </row>
    <row r="7030" spans="1:4" ht="21" customHeight="1" x14ac:dyDescent="0.2">
      <c r="A7030" s="77"/>
      <c r="B7030" s="85"/>
      <c r="C7030" s="78"/>
      <c r="D7030" s="76"/>
    </row>
    <row r="7031" spans="1:4" ht="21" customHeight="1" x14ac:dyDescent="0.2">
      <c r="A7031" s="77"/>
      <c r="B7031" s="85"/>
      <c r="C7031" s="78"/>
      <c r="D7031" s="76"/>
    </row>
    <row r="7032" spans="1:4" ht="21" customHeight="1" x14ac:dyDescent="0.2">
      <c r="A7032" s="77"/>
      <c r="B7032" s="85"/>
      <c r="C7032" s="78"/>
      <c r="D7032" s="76"/>
    </row>
    <row r="7033" spans="1:4" ht="21" customHeight="1" x14ac:dyDescent="0.2">
      <c r="A7033" s="77"/>
      <c r="B7033" s="85"/>
      <c r="C7033" s="78"/>
      <c r="D7033" s="76"/>
    </row>
    <row r="7034" spans="1:4" ht="21" customHeight="1" x14ac:dyDescent="0.2">
      <c r="A7034" s="77"/>
      <c r="B7034" s="85"/>
      <c r="C7034" s="78"/>
      <c r="D7034" s="76"/>
    </row>
    <row r="7035" spans="1:4" ht="21" customHeight="1" x14ac:dyDescent="0.2">
      <c r="A7035" s="77"/>
      <c r="B7035" s="85"/>
      <c r="C7035" s="78"/>
      <c r="D7035" s="76"/>
    </row>
    <row r="7036" spans="1:4" ht="21" customHeight="1" x14ac:dyDescent="0.2">
      <c r="A7036" s="77"/>
      <c r="B7036" s="85"/>
      <c r="C7036" s="78"/>
      <c r="D7036" s="76"/>
    </row>
    <row r="7037" spans="1:4" ht="21" customHeight="1" x14ac:dyDescent="0.2">
      <c r="A7037" s="77"/>
      <c r="B7037" s="85"/>
      <c r="C7037" s="78"/>
      <c r="D7037" s="76"/>
    </row>
    <row r="7038" spans="1:4" ht="21" customHeight="1" x14ac:dyDescent="0.2">
      <c r="A7038" s="77"/>
      <c r="B7038" s="85"/>
      <c r="C7038" s="78"/>
      <c r="D7038" s="76"/>
    </row>
    <row r="7039" spans="1:4" ht="21" customHeight="1" x14ac:dyDescent="0.2">
      <c r="A7039" s="77"/>
      <c r="B7039" s="85"/>
      <c r="C7039" s="78"/>
      <c r="D7039" s="76"/>
    </row>
    <row r="7040" spans="1:4" ht="21" customHeight="1" x14ac:dyDescent="0.2">
      <c r="A7040" s="77"/>
      <c r="B7040" s="85"/>
      <c r="C7040" s="78"/>
      <c r="D7040" s="76"/>
    </row>
    <row r="7041" spans="1:4" ht="21" customHeight="1" x14ac:dyDescent="0.2">
      <c r="A7041" s="77"/>
      <c r="B7041" s="85"/>
      <c r="C7041" s="78"/>
      <c r="D7041" s="76"/>
    </row>
    <row r="7042" spans="1:4" ht="21" customHeight="1" x14ac:dyDescent="0.2">
      <c r="A7042" s="77"/>
      <c r="B7042" s="85"/>
      <c r="C7042" s="78"/>
      <c r="D7042" s="76"/>
    </row>
    <row r="7043" spans="1:4" ht="21" customHeight="1" x14ac:dyDescent="0.2">
      <c r="A7043" s="77"/>
      <c r="B7043" s="85"/>
      <c r="C7043" s="78"/>
      <c r="D7043" s="76"/>
    </row>
    <row r="7044" spans="1:4" ht="21" customHeight="1" x14ac:dyDescent="0.2">
      <c r="A7044" s="77"/>
      <c r="B7044" s="85"/>
      <c r="C7044" s="78"/>
      <c r="D7044" s="76"/>
    </row>
    <row r="7045" spans="1:4" ht="21" customHeight="1" x14ac:dyDescent="0.2">
      <c r="A7045" s="77"/>
      <c r="B7045" s="85"/>
      <c r="C7045" s="78"/>
      <c r="D7045" s="76"/>
    </row>
    <row r="7046" spans="1:4" ht="21" customHeight="1" x14ac:dyDescent="0.2">
      <c r="A7046" s="77"/>
      <c r="B7046" s="85"/>
      <c r="C7046" s="78"/>
      <c r="D7046" s="76"/>
    </row>
    <row r="7047" spans="1:4" ht="21" customHeight="1" x14ac:dyDescent="0.2">
      <c r="A7047" s="77"/>
      <c r="B7047" s="85"/>
      <c r="C7047" s="78"/>
      <c r="D7047" s="76"/>
    </row>
    <row r="7048" spans="1:4" ht="21" customHeight="1" x14ac:dyDescent="0.2">
      <c r="A7048" s="77"/>
      <c r="B7048" s="85"/>
      <c r="C7048" s="78"/>
      <c r="D7048" s="76"/>
    </row>
    <row r="7049" spans="1:4" ht="21" customHeight="1" x14ac:dyDescent="0.2">
      <c r="A7049" s="77"/>
      <c r="B7049" s="85"/>
      <c r="C7049" s="78"/>
      <c r="D7049" s="76"/>
    </row>
    <row r="7050" spans="1:4" ht="21" customHeight="1" x14ac:dyDescent="0.2">
      <c r="A7050" s="77"/>
      <c r="B7050" s="85"/>
      <c r="C7050" s="78"/>
      <c r="D7050" s="76"/>
    </row>
    <row r="7051" spans="1:4" ht="21" customHeight="1" x14ac:dyDescent="0.2">
      <c r="A7051" s="77"/>
      <c r="B7051" s="85"/>
      <c r="C7051" s="78"/>
      <c r="D7051" s="76"/>
    </row>
    <row r="7052" spans="1:4" ht="21" customHeight="1" x14ac:dyDescent="0.2">
      <c r="A7052" s="77"/>
      <c r="B7052" s="85"/>
      <c r="C7052" s="78"/>
      <c r="D7052" s="76"/>
    </row>
    <row r="7053" spans="1:4" ht="21" customHeight="1" x14ac:dyDescent="0.2">
      <c r="A7053" s="77"/>
      <c r="B7053" s="85"/>
      <c r="C7053" s="78"/>
      <c r="D7053" s="76"/>
    </row>
    <row r="7054" spans="1:4" ht="21" customHeight="1" x14ac:dyDescent="0.2">
      <c r="A7054" s="77"/>
      <c r="B7054" s="85"/>
      <c r="C7054" s="78"/>
      <c r="D7054" s="76"/>
    </row>
    <row r="7055" spans="1:4" ht="21" customHeight="1" x14ac:dyDescent="0.2">
      <c r="A7055" s="77"/>
      <c r="B7055" s="85"/>
      <c r="C7055" s="78"/>
      <c r="D7055" s="76"/>
    </row>
    <row r="7056" spans="1:4" ht="21" customHeight="1" x14ac:dyDescent="0.2">
      <c r="A7056" s="77"/>
      <c r="B7056" s="85"/>
      <c r="C7056" s="78"/>
      <c r="D7056" s="76"/>
    </row>
    <row r="7057" spans="1:4" ht="21" customHeight="1" x14ac:dyDescent="0.2">
      <c r="A7057" s="77"/>
      <c r="B7057" s="85"/>
      <c r="C7057" s="78"/>
      <c r="D7057" s="76"/>
    </row>
    <row r="7058" spans="1:4" ht="21" customHeight="1" x14ac:dyDescent="0.2">
      <c r="A7058" s="77"/>
      <c r="B7058" s="85"/>
      <c r="C7058" s="78"/>
      <c r="D7058" s="76"/>
    </row>
    <row r="7059" spans="1:4" ht="21" customHeight="1" x14ac:dyDescent="0.2">
      <c r="A7059" s="77"/>
      <c r="B7059" s="85"/>
      <c r="C7059" s="78"/>
      <c r="D7059" s="76"/>
    </row>
    <row r="7060" spans="1:4" ht="21" customHeight="1" x14ac:dyDescent="0.2">
      <c r="A7060" s="77"/>
      <c r="B7060" s="85"/>
      <c r="C7060" s="78"/>
      <c r="D7060" s="76"/>
    </row>
    <row r="7061" spans="1:4" ht="21" customHeight="1" x14ac:dyDescent="0.2">
      <c r="A7061" s="77"/>
      <c r="B7061" s="85"/>
      <c r="C7061" s="78"/>
      <c r="D7061" s="76"/>
    </row>
    <row r="7062" spans="1:4" ht="21" customHeight="1" x14ac:dyDescent="0.2">
      <c r="A7062" s="77"/>
      <c r="B7062" s="85"/>
      <c r="C7062" s="78"/>
      <c r="D7062" s="76"/>
    </row>
    <row r="7063" spans="1:4" ht="21" customHeight="1" x14ac:dyDescent="0.2">
      <c r="A7063" s="77"/>
      <c r="B7063" s="85"/>
      <c r="C7063" s="78"/>
      <c r="D7063" s="76"/>
    </row>
    <row r="7064" spans="1:4" ht="21" customHeight="1" x14ac:dyDescent="0.2">
      <c r="A7064" s="77"/>
      <c r="B7064" s="85"/>
      <c r="C7064" s="78"/>
      <c r="D7064" s="76"/>
    </row>
    <row r="7065" spans="1:4" ht="21" customHeight="1" x14ac:dyDescent="0.2">
      <c r="A7065" s="77"/>
      <c r="B7065" s="85"/>
      <c r="C7065" s="78"/>
      <c r="D7065" s="76"/>
    </row>
    <row r="7066" spans="1:4" ht="21" customHeight="1" x14ac:dyDescent="0.2">
      <c r="A7066" s="77"/>
      <c r="B7066" s="85"/>
      <c r="C7066" s="78"/>
      <c r="D7066" s="76"/>
    </row>
    <row r="7067" spans="1:4" ht="21" customHeight="1" x14ac:dyDescent="0.2">
      <c r="A7067" s="77"/>
      <c r="B7067" s="85"/>
      <c r="C7067" s="78"/>
      <c r="D7067" s="76"/>
    </row>
    <row r="7068" spans="1:4" ht="21" customHeight="1" x14ac:dyDescent="0.2">
      <c r="A7068" s="77"/>
      <c r="B7068" s="85"/>
      <c r="C7068" s="78"/>
      <c r="D7068" s="76"/>
    </row>
    <row r="7069" spans="1:4" ht="21" customHeight="1" x14ac:dyDescent="0.2">
      <c r="A7069" s="77"/>
      <c r="B7069" s="85"/>
      <c r="C7069" s="78"/>
      <c r="D7069" s="76"/>
    </row>
    <row r="7070" spans="1:4" ht="21" customHeight="1" x14ac:dyDescent="0.2">
      <c r="A7070" s="77"/>
      <c r="B7070" s="85"/>
      <c r="C7070" s="78"/>
      <c r="D7070" s="76"/>
    </row>
    <row r="7071" spans="1:4" ht="21" customHeight="1" x14ac:dyDescent="0.2">
      <c r="A7071" s="77"/>
      <c r="B7071" s="85"/>
      <c r="C7071" s="78"/>
      <c r="D7071" s="76"/>
    </row>
    <row r="7072" spans="1:4" ht="21" customHeight="1" x14ac:dyDescent="0.2">
      <c r="A7072" s="77"/>
      <c r="B7072" s="85"/>
      <c r="C7072" s="78"/>
      <c r="D7072" s="76"/>
    </row>
    <row r="7073" spans="1:4" ht="21" customHeight="1" x14ac:dyDescent="0.2">
      <c r="A7073" s="77"/>
      <c r="B7073" s="85"/>
      <c r="C7073" s="78"/>
      <c r="D7073" s="76"/>
    </row>
    <row r="7074" spans="1:4" ht="21" customHeight="1" x14ac:dyDescent="0.2">
      <c r="A7074" s="77"/>
      <c r="B7074" s="85"/>
      <c r="C7074" s="78"/>
      <c r="D7074" s="76"/>
    </row>
    <row r="7075" spans="1:4" ht="21" customHeight="1" x14ac:dyDescent="0.2">
      <c r="A7075" s="77"/>
      <c r="B7075" s="85"/>
      <c r="C7075" s="78"/>
      <c r="D7075" s="76"/>
    </row>
    <row r="7076" spans="1:4" ht="21" customHeight="1" x14ac:dyDescent="0.2">
      <c r="A7076" s="77"/>
      <c r="B7076" s="85"/>
      <c r="C7076" s="78"/>
      <c r="D7076" s="76"/>
    </row>
    <row r="7077" spans="1:4" ht="21" customHeight="1" x14ac:dyDescent="0.2">
      <c r="A7077" s="77"/>
      <c r="B7077" s="85"/>
      <c r="C7077" s="78"/>
      <c r="D7077" s="76"/>
    </row>
    <row r="7078" spans="1:4" ht="21" customHeight="1" x14ac:dyDescent="0.2">
      <c r="A7078" s="77"/>
      <c r="B7078" s="85"/>
      <c r="C7078" s="78"/>
      <c r="D7078" s="76"/>
    </row>
    <row r="7079" spans="1:4" ht="21" customHeight="1" x14ac:dyDescent="0.2">
      <c r="A7079" s="77"/>
      <c r="B7079" s="85"/>
      <c r="C7079" s="78"/>
      <c r="D7079" s="76"/>
    </row>
    <row r="7080" spans="1:4" ht="21" customHeight="1" x14ac:dyDescent="0.2">
      <c r="A7080" s="77"/>
      <c r="B7080" s="85"/>
      <c r="C7080" s="78"/>
      <c r="D7080" s="76"/>
    </row>
    <row r="7081" spans="1:4" ht="21" customHeight="1" x14ac:dyDescent="0.2">
      <c r="A7081" s="77"/>
      <c r="B7081" s="85"/>
      <c r="C7081" s="78"/>
      <c r="D7081" s="76"/>
    </row>
    <row r="7082" spans="1:4" ht="21" customHeight="1" x14ac:dyDescent="0.2">
      <c r="A7082" s="77"/>
      <c r="B7082" s="85"/>
      <c r="C7082" s="78"/>
      <c r="D7082" s="76"/>
    </row>
    <row r="7083" spans="1:4" ht="21" customHeight="1" x14ac:dyDescent="0.2">
      <c r="A7083" s="77"/>
      <c r="B7083" s="85"/>
      <c r="C7083" s="78"/>
      <c r="D7083" s="76"/>
    </row>
    <row r="7084" spans="1:4" ht="21" customHeight="1" x14ac:dyDescent="0.2">
      <c r="A7084" s="77"/>
      <c r="B7084" s="85"/>
      <c r="C7084" s="78"/>
      <c r="D7084" s="76"/>
    </row>
    <row r="7085" spans="1:4" ht="21" customHeight="1" x14ac:dyDescent="0.2">
      <c r="A7085" s="77"/>
      <c r="B7085" s="85"/>
      <c r="C7085" s="78"/>
      <c r="D7085" s="76"/>
    </row>
    <row r="7086" spans="1:4" ht="21" customHeight="1" x14ac:dyDescent="0.2">
      <c r="A7086" s="77"/>
      <c r="B7086" s="85"/>
      <c r="C7086" s="78"/>
      <c r="D7086" s="76"/>
    </row>
    <row r="7087" spans="1:4" ht="21" customHeight="1" x14ac:dyDescent="0.2">
      <c r="A7087" s="77"/>
      <c r="B7087" s="85"/>
      <c r="C7087" s="78"/>
      <c r="D7087" s="76"/>
    </row>
    <row r="7088" spans="1:4" ht="21" customHeight="1" x14ac:dyDescent="0.2">
      <c r="A7088" s="77"/>
      <c r="B7088" s="85"/>
      <c r="C7088" s="78"/>
      <c r="D7088" s="76"/>
    </row>
    <row r="7089" spans="1:4" ht="21" customHeight="1" x14ac:dyDescent="0.2">
      <c r="A7089" s="77"/>
      <c r="B7089" s="85"/>
      <c r="C7089" s="78"/>
      <c r="D7089" s="76"/>
    </row>
    <row r="7090" spans="1:4" ht="21" customHeight="1" x14ac:dyDescent="0.2">
      <c r="A7090" s="77"/>
      <c r="B7090" s="85"/>
      <c r="C7090" s="78"/>
      <c r="D7090" s="76"/>
    </row>
    <row r="7091" spans="1:4" ht="21" customHeight="1" x14ac:dyDescent="0.2">
      <c r="A7091" s="77"/>
      <c r="B7091" s="85"/>
      <c r="C7091" s="78"/>
      <c r="D7091" s="76"/>
    </row>
    <row r="7092" spans="1:4" ht="21" customHeight="1" x14ac:dyDescent="0.2">
      <c r="A7092" s="77"/>
      <c r="B7092" s="85"/>
      <c r="C7092" s="78"/>
      <c r="D7092" s="76"/>
    </row>
    <row r="7093" spans="1:4" ht="21" customHeight="1" x14ac:dyDescent="0.2">
      <c r="A7093" s="77"/>
      <c r="B7093" s="85"/>
      <c r="C7093" s="78"/>
      <c r="D7093" s="76"/>
    </row>
    <row r="7094" spans="1:4" ht="21" customHeight="1" x14ac:dyDescent="0.2">
      <c r="A7094" s="77"/>
      <c r="B7094" s="85"/>
      <c r="C7094" s="78"/>
      <c r="D7094" s="76"/>
    </row>
    <row r="7095" spans="1:4" ht="21" customHeight="1" x14ac:dyDescent="0.2">
      <c r="A7095" s="77"/>
      <c r="B7095" s="85"/>
      <c r="C7095" s="78"/>
      <c r="D7095" s="76"/>
    </row>
    <row r="7096" spans="1:4" ht="21" customHeight="1" x14ac:dyDescent="0.2">
      <c r="A7096" s="77"/>
      <c r="B7096" s="85"/>
      <c r="C7096" s="78"/>
      <c r="D7096" s="76"/>
    </row>
    <row r="7097" spans="1:4" ht="21" customHeight="1" x14ac:dyDescent="0.2">
      <c r="A7097" s="77"/>
      <c r="B7097" s="85"/>
      <c r="C7097" s="78"/>
      <c r="D7097" s="76"/>
    </row>
    <row r="7098" spans="1:4" ht="21" customHeight="1" x14ac:dyDescent="0.2">
      <c r="A7098" s="77"/>
      <c r="B7098" s="85"/>
      <c r="C7098" s="78"/>
      <c r="D7098" s="76"/>
    </row>
    <row r="7099" spans="1:4" ht="21" customHeight="1" x14ac:dyDescent="0.2">
      <c r="A7099" s="77"/>
      <c r="B7099" s="85"/>
      <c r="C7099" s="78"/>
      <c r="D7099" s="76"/>
    </row>
    <row r="7100" spans="1:4" ht="21" customHeight="1" x14ac:dyDescent="0.2">
      <c r="A7100" s="77"/>
      <c r="B7100" s="85"/>
      <c r="C7100" s="78"/>
      <c r="D7100" s="76"/>
    </row>
    <row r="7101" spans="1:4" ht="21" customHeight="1" x14ac:dyDescent="0.2">
      <c r="A7101" s="77"/>
      <c r="B7101" s="85"/>
      <c r="C7101" s="78"/>
      <c r="D7101" s="76"/>
    </row>
    <row r="7102" spans="1:4" ht="21" customHeight="1" x14ac:dyDescent="0.2">
      <c r="A7102" s="77"/>
      <c r="B7102" s="85"/>
      <c r="C7102" s="78"/>
      <c r="D7102" s="76"/>
    </row>
    <row r="7103" spans="1:4" ht="21" customHeight="1" x14ac:dyDescent="0.2">
      <c r="A7103" s="77"/>
      <c r="B7103" s="85"/>
      <c r="C7103" s="78"/>
      <c r="D7103" s="76"/>
    </row>
    <row r="7104" spans="1:4" ht="21" customHeight="1" x14ac:dyDescent="0.2">
      <c r="A7104" s="77"/>
      <c r="B7104" s="85"/>
      <c r="C7104" s="78"/>
      <c r="D7104" s="76"/>
    </row>
    <row r="7105" spans="1:4" ht="21" customHeight="1" x14ac:dyDescent="0.2">
      <c r="A7105" s="77"/>
      <c r="B7105" s="85"/>
      <c r="C7105" s="78"/>
      <c r="D7105" s="76"/>
    </row>
    <row r="7106" spans="1:4" ht="21" customHeight="1" x14ac:dyDescent="0.2">
      <c r="A7106" s="77"/>
      <c r="B7106" s="85"/>
      <c r="C7106" s="78"/>
      <c r="D7106" s="76"/>
    </row>
    <row r="7107" spans="1:4" ht="21" customHeight="1" x14ac:dyDescent="0.2">
      <c r="A7107" s="77"/>
      <c r="B7107" s="85"/>
      <c r="C7107" s="78"/>
      <c r="D7107" s="76"/>
    </row>
    <row r="7108" spans="1:4" ht="21" customHeight="1" x14ac:dyDescent="0.2">
      <c r="A7108" s="77"/>
      <c r="B7108" s="85"/>
      <c r="C7108" s="78"/>
      <c r="D7108" s="76"/>
    </row>
    <row r="7109" spans="1:4" ht="21" customHeight="1" x14ac:dyDescent="0.2">
      <c r="A7109" s="77"/>
      <c r="B7109" s="85"/>
      <c r="C7109" s="78"/>
      <c r="D7109" s="76"/>
    </row>
    <row r="7110" spans="1:4" ht="21" customHeight="1" x14ac:dyDescent="0.2">
      <c r="A7110" s="77"/>
      <c r="B7110" s="85"/>
      <c r="C7110" s="78"/>
      <c r="D7110" s="76"/>
    </row>
    <row r="7111" spans="1:4" ht="21" customHeight="1" x14ac:dyDescent="0.2">
      <c r="A7111" s="77"/>
      <c r="B7111" s="85"/>
      <c r="C7111" s="78"/>
      <c r="D7111" s="76"/>
    </row>
    <row r="7112" spans="1:4" ht="21" customHeight="1" x14ac:dyDescent="0.2">
      <c r="A7112" s="77"/>
      <c r="B7112" s="85"/>
      <c r="C7112" s="78"/>
      <c r="D7112" s="76"/>
    </row>
    <row r="7113" spans="1:4" ht="21" customHeight="1" x14ac:dyDescent="0.2">
      <c r="A7113" s="77"/>
      <c r="B7113" s="85"/>
      <c r="C7113" s="78"/>
      <c r="D7113" s="76"/>
    </row>
    <row r="7114" spans="1:4" ht="21" customHeight="1" x14ac:dyDescent="0.2">
      <c r="A7114" s="77"/>
      <c r="B7114" s="85"/>
      <c r="C7114" s="78"/>
      <c r="D7114" s="76"/>
    </row>
    <row r="7115" spans="1:4" ht="21" customHeight="1" x14ac:dyDescent="0.2">
      <c r="A7115" s="77"/>
      <c r="B7115" s="85"/>
      <c r="C7115" s="78"/>
      <c r="D7115" s="76"/>
    </row>
    <row r="7116" spans="1:4" ht="21" customHeight="1" x14ac:dyDescent="0.2">
      <c r="A7116" s="77"/>
      <c r="B7116" s="85"/>
      <c r="C7116" s="78"/>
      <c r="D7116" s="76"/>
    </row>
    <row r="7117" spans="1:4" ht="21" customHeight="1" x14ac:dyDescent="0.2">
      <c r="A7117" s="77"/>
      <c r="B7117" s="85"/>
      <c r="C7117" s="78"/>
      <c r="D7117" s="76"/>
    </row>
    <row r="7118" spans="1:4" ht="21" customHeight="1" x14ac:dyDescent="0.2">
      <c r="A7118" s="77"/>
      <c r="B7118" s="85"/>
      <c r="C7118" s="78"/>
      <c r="D7118" s="76"/>
    </row>
    <row r="7119" spans="1:4" ht="21" customHeight="1" x14ac:dyDescent="0.2">
      <c r="A7119" s="77"/>
      <c r="B7119" s="85"/>
      <c r="C7119" s="78"/>
      <c r="D7119" s="76"/>
    </row>
    <row r="7120" spans="1:4" ht="21" customHeight="1" x14ac:dyDescent="0.2">
      <c r="A7120" s="77"/>
      <c r="B7120" s="85"/>
      <c r="C7120" s="78"/>
      <c r="D7120" s="76"/>
    </row>
    <row r="7121" spans="1:4" ht="21" customHeight="1" x14ac:dyDescent="0.2">
      <c r="A7121" s="77"/>
      <c r="B7121" s="85"/>
      <c r="C7121" s="78"/>
      <c r="D7121" s="76"/>
    </row>
    <row r="7122" spans="1:4" ht="21" customHeight="1" x14ac:dyDescent="0.2">
      <c r="A7122" s="77"/>
      <c r="B7122" s="85"/>
      <c r="C7122" s="78"/>
      <c r="D7122" s="76"/>
    </row>
    <row r="7123" spans="1:4" ht="21" customHeight="1" x14ac:dyDescent="0.2">
      <c r="A7123" s="77"/>
      <c r="B7123" s="85"/>
      <c r="C7123" s="78"/>
      <c r="D7123" s="76"/>
    </row>
    <row r="7124" spans="1:4" ht="21" customHeight="1" x14ac:dyDescent="0.2">
      <c r="A7124" s="77"/>
      <c r="B7124" s="85"/>
      <c r="C7124" s="78"/>
      <c r="D7124" s="76"/>
    </row>
    <row r="7125" spans="1:4" ht="21" customHeight="1" x14ac:dyDescent="0.2">
      <c r="A7125" s="77"/>
      <c r="B7125" s="85"/>
      <c r="C7125" s="78"/>
      <c r="D7125" s="76"/>
    </row>
    <row r="7126" spans="1:4" ht="21" customHeight="1" x14ac:dyDescent="0.2">
      <c r="A7126" s="77"/>
      <c r="B7126" s="85"/>
      <c r="C7126" s="78"/>
      <c r="D7126" s="76"/>
    </row>
    <row r="7127" spans="1:4" ht="21" customHeight="1" x14ac:dyDescent="0.2">
      <c r="A7127" s="77"/>
      <c r="B7127" s="85"/>
      <c r="C7127" s="78"/>
      <c r="D7127" s="76"/>
    </row>
    <row r="7128" spans="1:4" ht="21" customHeight="1" x14ac:dyDescent="0.2">
      <c r="A7128" s="77"/>
      <c r="B7128" s="85"/>
      <c r="C7128" s="78"/>
      <c r="D7128" s="76"/>
    </row>
    <row r="7129" spans="1:4" ht="21" customHeight="1" x14ac:dyDescent="0.2">
      <c r="A7129" s="77"/>
      <c r="B7129" s="85"/>
      <c r="C7129" s="78"/>
      <c r="D7129" s="76"/>
    </row>
    <row r="7130" spans="1:4" ht="21" customHeight="1" x14ac:dyDescent="0.2">
      <c r="A7130" s="77"/>
      <c r="B7130" s="85"/>
      <c r="C7130" s="78"/>
      <c r="D7130" s="76"/>
    </row>
    <row r="7131" spans="1:4" ht="21" customHeight="1" x14ac:dyDescent="0.2">
      <c r="A7131" s="77"/>
      <c r="B7131" s="85"/>
      <c r="C7131" s="78"/>
      <c r="D7131" s="76"/>
    </row>
    <row r="7132" spans="1:4" ht="21" customHeight="1" x14ac:dyDescent="0.2">
      <c r="A7132" s="77"/>
      <c r="B7132" s="85"/>
      <c r="C7132" s="78"/>
      <c r="D7132" s="76"/>
    </row>
    <row r="7133" spans="1:4" ht="21" customHeight="1" x14ac:dyDescent="0.2">
      <c r="A7133" s="77"/>
      <c r="B7133" s="85"/>
      <c r="C7133" s="78"/>
      <c r="D7133" s="76"/>
    </row>
    <row r="7134" spans="1:4" ht="21" customHeight="1" x14ac:dyDescent="0.2">
      <c r="A7134" s="77"/>
      <c r="B7134" s="85"/>
      <c r="C7134" s="78"/>
      <c r="D7134" s="76"/>
    </row>
    <row r="7135" spans="1:4" ht="21" customHeight="1" x14ac:dyDescent="0.2">
      <c r="A7135" s="77"/>
      <c r="B7135" s="85"/>
      <c r="C7135" s="78"/>
      <c r="D7135" s="76"/>
    </row>
    <row r="7136" spans="1:4" ht="21" customHeight="1" x14ac:dyDescent="0.2">
      <c r="A7136" s="77"/>
      <c r="B7136" s="85"/>
      <c r="C7136" s="78"/>
      <c r="D7136" s="76"/>
    </row>
    <row r="7137" spans="1:4" ht="21" customHeight="1" x14ac:dyDescent="0.2">
      <c r="A7137" s="77"/>
      <c r="B7137" s="85"/>
      <c r="C7137" s="78"/>
      <c r="D7137" s="76"/>
    </row>
    <row r="7138" spans="1:4" ht="21" customHeight="1" x14ac:dyDescent="0.2">
      <c r="A7138" s="77"/>
      <c r="B7138" s="85"/>
      <c r="C7138" s="78"/>
      <c r="D7138" s="76"/>
    </row>
    <row r="7139" spans="1:4" ht="21" customHeight="1" x14ac:dyDescent="0.2">
      <c r="A7139" s="77"/>
      <c r="B7139" s="85"/>
      <c r="C7139" s="78"/>
      <c r="D7139" s="76"/>
    </row>
    <row r="7140" spans="1:4" ht="21" customHeight="1" x14ac:dyDescent="0.2">
      <c r="A7140" s="77"/>
      <c r="B7140" s="85"/>
      <c r="C7140" s="78"/>
      <c r="D7140" s="76"/>
    </row>
    <row r="7141" spans="1:4" ht="21" customHeight="1" x14ac:dyDescent="0.2">
      <c r="A7141" s="77"/>
      <c r="B7141" s="85"/>
      <c r="C7141" s="78"/>
      <c r="D7141" s="76"/>
    </row>
    <row r="7142" spans="1:4" ht="21" customHeight="1" x14ac:dyDescent="0.2">
      <c r="A7142" s="77"/>
      <c r="B7142" s="85"/>
      <c r="C7142" s="78"/>
      <c r="D7142" s="76"/>
    </row>
    <row r="7143" spans="1:4" ht="21" customHeight="1" x14ac:dyDescent="0.2">
      <c r="A7143" s="77"/>
      <c r="B7143" s="85"/>
      <c r="C7143" s="78"/>
      <c r="D7143" s="76"/>
    </row>
    <row r="7144" spans="1:4" ht="21" customHeight="1" x14ac:dyDescent="0.2">
      <c r="A7144" s="77"/>
      <c r="B7144" s="85"/>
      <c r="C7144" s="78"/>
      <c r="D7144" s="76"/>
    </row>
    <row r="7145" spans="1:4" ht="21" customHeight="1" x14ac:dyDescent="0.2">
      <c r="A7145" s="77"/>
      <c r="B7145" s="85"/>
      <c r="C7145" s="78"/>
      <c r="D7145" s="76"/>
    </row>
    <row r="7146" spans="1:4" ht="21" customHeight="1" x14ac:dyDescent="0.2">
      <c r="A7146" s="77"/>
      <c r="B7146" s="85"/>
      <c r="C7146" s="78"/>
      <c r="D7146" s="76"/>
    </row>
    <row r="7147" spans="1:4" ht="21" customHeight="1" x14ac:dyDescent="0.2">
      <c r="A7147" s="77"/>
      <c r="B7147" s="85"/>
      <c r="C7147" s="78"/>
      <c r="D7147" s="76"/>
    </row>
    <row r="7148" spans="1:4" ht="21" customHeight="1" x14ac:dyDescent="0.2">
      <c r="A7148" s="77"/>
      <c r="B7148" s="85"/>
      <c r="C7148" s="78"/>
      <c r="D7148" s="76"/>
    </row>
    <row r="7149" spans="1:4" ht="21" customHeight="1" x14ac:dyDescent="0.2">
      <c r="A7149" s="77"/>
      <c r="B7149" s="85"/>
      <c r="C7149" s="78"/>
      <c r="D7149" s="76"/>
    </row>
    <row r="7150" spans="1:4" ht="21" customHeight="1" x14ac:dyDescent="0.2">
      <c r="A7150" s="77"/>
      <c r="B7150" s="85"/>
      <c r="C7150" s="78"/>
      <c r="D7150" s="76"/>
    </row>
    <row r="7151" spans="1:4" ht="21" customHeight="1" x14ac:dyDescent="0.2">
      <c r="A7151" s="77"/>
      <c r="B7151" s="85"/>
      <c r="C7151" s="78"/>
      <c r="D7151" s="76"/>
    </row>
    <row r="7152" spans="1:4" ht="21" customHeight="1" x14ac:dyDescent="0.2">
      <c r="A7152" s="77"/>
      <c r="B7152" s="85"/>
      <c r="C7152" s="78"/>
      <c r="D7152" s="76"/>
    </row>
    <row r="7153" spans="1:4" ht="21" customHeight="1" x14ac:dyDescent="0.2">
      <c r="A7153" s="77"/>
      <c r="B7153" s="85"/>
      <c r="C7153" s="78"/>
      <c r="D7153" s="76"/>
    </row>
    <row r="7154" spans="1:4" ht="21" customHeight="1" x14ac:dyDescent="0.2">
      <c r="A7154" s="77"/>
      <c r="B7154" s="85"/>
      <c r="C7154" s="78"/>
      <c r="D7154" s="76"/>
    </row>
    <row r="7155" spans="1:4" ht="21" customHeight="1" x14ac:dyDescent="0.2">
      <c r="A7155" s="77"/>
      <c r="B7155" s="85"/>
      <c r="C7155" s="78"/>
      <c r="D7155" s="76"/>
    </row>
    <row r="7156" spans="1:4" ht="21" customHeight="1" x14ac:dyDescent="0.2">
      <c r="A7156" s="77"/>
      <c r="B7156" s="85"/>
      <c r="C7156" s="78"/>
      <c r="D7156" s="76"/>
    </row>
    <row r="7157" spans="1:4" ht="21" customHeight="1" x14ac:dyDescent="0.2">
      <c r="A7157" s="77"/>
      <c r="B7157" s="85"/>
      <c r="C7157" s="78"/>
      <c r="D7157" s="76"/>
    </row>
    <row r="7158" spans="1:4" ht="21" customHeight="1" x14ac:dyDescent="0.2">
      <c r="A7158" s="77"/>
      <c r="B7158" s="85"/>
      <c r="C7158" s="78"/>
      <c r="D7158" s="76"/>
    </row>
    <row r="7159" spans="1:4" ht="21" customHeight="1" x14ac:dyDescent="0.2">
      <c r="A7159" s="77"/>
      <c r="B7159" s="85"/>
      <c r="C7159" s="78"/>
      <c r="D7159" s="76"/>
    </row>
    <row r="7160" spans="1:4" ht="21" customHeight="1" x14ac:dyDescent="0.2">
      <c r="A7160" s="77"/>
      <c r="B7160" s="85"/>
      <c r="C7160" s="78"/>
      <c r="D7160" s="76"/>
    </row>
    <row r="7161" spans="1:4" ht="21" customHeight="1" x14ac:dyDescent="0.2">
      <c r="A7161" s="77"/>
      <c r="B7161" s="85"/>
      <c r="C7161" s="78"/>
      <c r="D7161" s="76"/>
    </row>
    <row r="7162" spans="1:4" ht="21" customHeight="1" x14ac:dyDescent="0.2">
      <c r="A7162" s="77"/>
      <c r="B7162" s="85"/>
      <c r="C7162" s="78"/>
      <c r="D7162" s="76"/>
    </row>
    <row r="7163" spans="1:4" ht="21" customHeight="1" x14ac:dyDescent="0.2">
      <c r="A7163" s="77"/>
      <c r="B7163" s="85"/>
      <c r="C7163" s="78"/>
      <c r="D7163" s="76"/>
    </row>
    <row r="7164" spans="1:4" ht="21" customHeight="1" x14ac:dyDescent="0.2">
      <c r="A7164" s="77"/>
      <c r="B7164" s="85"/>
      <c r="C7164" s="78"/>
      <c r="D7164" s="76"/>
    </row>
    <row r="7165" spans="1:4" ht="21" customHeight="1" x14ac:dyDescent="0.2">
      <c r="A7165" s="77"/>
      <c r="B7165" s="85"/>
      <c r="C7165" s="78"/>
      <c r="D7165" s="76"/>
    </row>
    <row r="7166" spans="1:4" ht="21" customHeight="1" x14ac:dyDescent="0.2">
      <c r="A7166" s="77"/>
      <c r="B7166" s="85"/>
      <c r="C7166" s="78"/>
      <c r="D7166" s="76"/>
    </row>
    <row r="7167" spans="1:4" ht="21" customHeight="1" x14ac:dyDescent="0.2">
      <c r="A7167" s="77"/>
      <c r="B7167" s="85"/>
      <c r="C7167" s="78"/>
      <c r="D7167" s="76"/>
    </row>
    <row r="7168" spans="1:4" ht="21" customHeight="1" x14ac:dyDescent="0.2">
      <c r="A7168" s="77"/>
      <c r="B7168" s="85"/>
      <c r="C7168" s="78"/>
      <c r="D7168" s="76"/>
    </row>
    <row r="7169" spans="1:4" ht="21" customHeight="1" x14ac:dyDescent="0.2">
      <c r="A7169" s="77"/>
      <c r="B7169" s="85"/>
      <c r="C7169" s="78"/>
      <c r="D7169" s="76"/>
    </row>
    <row r="7170" spans="1:4" ht="21" customHeight="1" x14ac:dyDescent="0.2">
      <c r="A7170" s="77"/>
      <c r="B7170" s="85"/>
      <c r="C7170" s="78"/>
      <c r="D7170" s="76"/>
    </row>
    <row r="7171" spans="1:4" ht="21" customHeight="1" x14ac:dyDescent="0.2">
      <c r="A7171" s="77"/>
      <c r="B7171" s="85"/>
      <c r="C7171" s="78"/>
      <c r="D7171" s="76"/>
    </row>
    <row r="7172" spans="1:4" ht="21" customHeight="1" x14ac:dyDescent="0.2">
      <c r="A7172" s="77"/>
      <c r="B7172" s="85"/>
      <c r="C7172" s="78"/>
      <c r="D7172" s="76"/>
    </row>
    <row r="7173" spans="1:4" ht="21" customHeight="1" x14ac:dyDescent="0.2">
      <c r="A7173" s="77"/>
      <c r="B7173" s="85"/>
      <c r="C7173" s="78"/>
      <c r="D7173" s="76"/>
    </row>
    <row r="7174" spans="1:4" ht="21" customHeight="1" x14ac:dyDescent="0.2">
      <c r="A7174" s="77"/>
      <c r="B7174" s="85"/>
      <c r="C7174" s="78"/>
      <c r="D7174" s="76"/>
    </row>
    <row r="7175" spans="1:4" ht="21" customHeight="1" x14ac:dyDescent="0.2">
      <c r="A7175" s="77"/>
      <c r="B7175" s="85"/>
      <c r="C7175" s="78"/>
      <c r="D7175" s="76"/>
    </row>
    <row r="7176" spans="1:4" ht="21" customHeight="1" x14ac:dyDescent="0.2">
      <c r="A7176" s="77"/>
      <c r="B7176" s="85"/>
      <c r="C7176" s="78"/>
      <c r="D7176" s="76"/>
    </row>
    <row r="7177" spans="1:4" ht="21" customHeight="1" x14ac:dyDescent="0.2">
      <c r="A7177" s="77"/>
      <c r="B7177" s="85"/>
      <c r="C7177" s="78"/>
      <c r="D7177" s="76"/>
    </row>
    <row r="7178" spans="1:4" ht="21" customHeight="1" x14ac:dyDescent="0.2">
      <c r="A7178" s="77"/>
      <c r="B7178" s="85"/>
      <c r="C7178" s="78"/>
      <c r="D7178" s="76"/>
    </row>
    <row r="7179" spans="1:4" ht="21" customHeight="1" x14ac:dyDescent="0.2">
      <c r="A7179" s="77"/>
      <c r="B7179" s="85"/>
      <c r="C7179" s="78"/>
      <c r="D7179" s="76"/>
    </row>
    <row r="7180" spans="1:4" ht="21" customHeight="1" x14ac:dyDescent="0.2">
      <c r="A7180" s="77"/>
      <c r="B7180" s="85"/>
      <c r="C7180" s="78"/>
      <c r="D7180" s="76"/>
    </row>
    <row r="7181" spans="1:4" ht="21" customHeight="1" x14ac:dyDescent="0.2">
      <c r="A7181" s="77"/>
      <c r="B7181" s="85"/>
      <c r="C7181" s="78"/>
      <c r="D7181" s="76"/>
    </row>
    <row r="7182" spans="1:4" ht="21" customHeight="1" x14ac:dyDescent="0.2">
      <c r="A7182" s="77"/>
      <c r="B7182" s="85"/>
      <c r="C7182" s="78"/>
      <c r="D7182" s="76"/>
    </row>
    <row r="7183" spans="1:4" ht="21" customHeight="1" x14ac:dyDescent="0.2">
      <c r="A7183" s="77"/>
      <c r="B7183" s="85"/>
      <c r="C7183" s="78"/>
      <c r="D7183" s="76"/>
    </row>
    <row r="7184" spans="1:4" ht="21" customHeight="1" x14ac:dyDescent="0.2">
      <c r="A7184" s="77"/>
      <c r="B7184" s="85"/>
      <c r="C7184" s="78"/>
      <c r="D7184" s="76"/>
    </row>
    <row r="7185" spans="1:4" ht="21" customHeight="1" x14ac:dyDescent="0.2">
      <c r="A7185" s="77"/>
      <c r="B7185" s="85"/>
      <c r="C7185" s="78"/>
      <c r="D7185" s="76"/>
    </row>
    <row r="7186" spans="1:4" ht="21" customHeight="1" x14ac:dyDescent="0.2">
      <c r="A7186" s="77"/>
      <c r="B7186" s="85"/>
      <c r="C7186" s="78"/>
      <c r="D7186" s="76"/>
    </row>
    <row r="7187" spans="1:4" ht="21" customHeight="1" x14ac:dyDescent="0.2">
      <c r="A7187" s="77"/>
      <c r="B7187" s="85"/>
      <c r="C7187" s="78"/>
      <c r="D7187" s="76"/>
    </row>
    <row r="7188" spans="1:4" ht="21" customHeight="1" x14ac:dyDescent="0.2">
      <c r="A7188" s="77"/>
      <c r="B7188" s="85"/>
      <c r="C7188" s="78"/>
      <c r="D7188" s="76"/>
    </row>
    <row r="7189" spans="1:4" ht="21" customHeight="1" x14ac:dyDescent="0.2">
      <c r="A7189" s="77"/>
      <c r="B7189" s="85"/>
      <c r="C7189" s="78"/>
      <c r="D7189" s="76"/>
    </row>
    <row r="7190" spans="1:4" ht="21" customHeight="1" x14ac:dyDescent="0.2">
      <c r="A7190" s="77"/>
      <c r="B7190" s="85"/>
      <c r="C7190" s="78"/>
      <c r="D7190" s="76"/>
    </row>
    <row r="7191" spans="1:4" ht="21" customHeight="1" x14ac:dyDescent="0.2">
      <c r="A7191" s="77"/>
      <c r="B7191" s="85"/>
      <c r="C7191" s="78"/>
      <c r="D7191" s="76"/>
    </row>
    <row r="7192" spans="1:4" ht="21" customHeight="1" x14ac:dyDescent="0.2">
      <c r="A7192" s="77"/>
      <c r="B7192" s="85"/>
      <c r="C7192" s="78"/>
      <c r="D7192" s="76"/>
    </row>
    <row r="7193" spans="1:4" ht="21" customHeight="1" x14ac:dyDescent="0.2">
      <c r="A7193" s="77"/>
      <c r="B7193" s="85"/>
      <c r="C7193" s="78"/>
      <c r="D7193" s="76"/>
    </row>
    <row r="7194" spans="1:4" ht="21" customHeight="1" x14ac:dyDescent="0.2">
      <c r="A7194" s="77"/>
      <c r="B7194" s="85"/>
      <c r="C7194" s="78"/>
      <c r="D7194" s="76"/>
    </row>
    <row r="7195" spans="1:4" ht="21" customHeight="1" x14ac:dyDescent="0.2">
      <c r="A7195" s="77"/>
      <c r="B7195" s="85"/>
      <c r="C7195" s="78"/>
      <c r="D7195" s="76"/>
    </row>
    <row r="7196" spans="1:4" ht="21" customHeight="1" x14ac:dyDescent="0.2">
      <c r="A7196" s="77"/>
      <c r="B7196" s="85"/>
      <c r="C7196" s="78"/>
      <c r="D7196" s="76"/>
    </row>
    <row r="7197" spans="1:4" ht="21" customHeight="1" x14ac:dyDescent="0.2">
      <c r="A7197" s="77"/>
      <c r="B7197" s="85"/>
      <c r="C7197" s="78"/>
      <c r="D7197" s="76"/>
    </row>
    <row r="7198" spans="1:4" ht="21" customHeight="1" x14ac:dyDescent="0.2">
      <c r="A7198" s="77"/>
      <c r="B7198" s="85"/>
      <c r="C7198" s="78"/>
      <c r="D7198" s="76"/>
    </row>
    <row r="7199" spans="1:4" ht="21" customHeight="1" x14ac:dyDescent="0.2">
      <c r="A7199" s="77"/>
      <c r="B7199" s="85"/>
      <c r="C7199" s="78"/>
      <c r="D7199" s="76"/>
    </row>
    <row r="7200" spans="1:4" ht="21" customHeight="1" x14ac:dyDescent="0.2">
      <c r="A7200" s="77"/>
      <c r="B7200" s="85"/>
      <c r="C7200" s="78"/>
      <c r="D7200" s="76"/>
    </row>
    <row r="7201" spans="1:4" ht="21" customHeight="1" x14ac:dyDescent="0.2">
      <c r="A7201" s="77"/>
      <c r="B7201" s="85"/>
      <c r="C7201" s="78"/>
      <c r="D7201" s="76"/>
    </row>
    <row r="7202" spans="1:4" ht="21" customHeight="1" x14ac:dyDescent="0.2">
      <c r="A7202" s="77"/>
      <c r="B7202" s="85"/>
      <c r="C7202" s="78"/>
      <c r="D7202" s="76"/>
    </row>
    <row r="7203" spans="1:4" ht="21" customHeight="1" x14ac:dyDescent="0.2">
      <c r="A7203" s="77"/>
      <c r="B7203" s="85"/>
      <c r="C7203" s="78"/>
      <c r="D7203" s="76"/>
    </row>
    <row r="7204" spans="1:4" ht="21" customHeight="1" x14ac:dyDescent="0.2">
      <c r="A7204" s="77"/>
      <c r="B7204" s="85"/>
      <c r="C7204" s="78"/>
      <c r="D7204" s="76"/>
    </row>
    <row r="7205" spans="1:4" ht="21" customHeight="1" x14ac:dyDescent="0.2">
      <c r="A7205" s="77"/>
      <c r="B7205" s="85"/>
      <c r="C7205" s="78"/>
      <c r="D7205" s="76"/>
    </row>
    <row r="7206" spans="1:4" ht="21" customHeight="1" x14ac:dyDescent="0.2">
      <c r="A7206" s="77"/>
      <c r="B7206" s="85"/>
      <c r="C7206" s="78"/>
      <c r="D7206" s="76"/>
    </row>
    <row r="7207" spans="1:4" ht="21" customHeight="1" x14ac:dyDescent="0.2">
      <c r="A7207" s="77"/>
      <c r="B7207" s="85"/>
      <c r="C7207" s="78"/>
      <c r="D7207" s="76"/>
    </row>
    <row r="7208" spans="1:4" ht="21" customHeight="1" x14ac:dyDescent="0.2">
      <c r="A7208" s="77"/>
      <c r="B7208" s="85"/>
      <c r="C7208" s="78"/>
      <c r="D7208" s="76"/>
    </row>
    <row r="7209" spans="1:4" ht="21" customHeight="1" x14ac:dyDescent="0.2">
      <c r="A7209" s="77"/>
      <c r="B7209" s="85"/>
      <c r="C7209" s="78"/>
      <c r="D7209" s="76"/>
    </row>
    <row r="7210" spans="1:4" ht="21" customHeight="1" x14ac:dyDescent="0.2">
      <c r="A7210" s="77"/>
      <c r="B7210" s="85"/>
      <c r="C7210" s="78"/>
      <c r="D7210" s="76"/>
    </row>
    <row r="7211" spans="1:4" ht="21" customHeight="1" x14ac:dyDescent="0.2">
      <c r="A7211" s="77"/>
      <c r="B7211" s="85"/>
      <c r="C7211" s="78"/>
      <c r="D7211" s="76"/>
    </row>
    <row r="7212" spans="1:4" ht="21" customHeight="1" x14ac:dyDescent="0.2">
      <c r="A7212" s="77"/>
      <c r="B7212" s="85"/>
      <c r="C7212" s="78"/>
      <c r="D7212" s="76"/>
    </row>
    <row r="7213" spans="1:4" ht="21" customHeight="1" x14ac:dyDescent="0.2">
      <c r="A7213" s="77"/>
      <c r="B7213" s="85"/>
      <c r="C7213" s="78"/>
      <c r="D7213" s="76"/>
    </row>
    <row r="7214" spans="1:4" ht="21" customHeight="1" x14ac:dyDescent="0.2">
      <c r="A7214" s="77"/>
      <c r="B7214" s="85"/>
      <c r="C7214" s="78"/>
      <c r="D7214" s="76"/>
    </row>
    <row r="7215" spans="1:4" ht="21" customHeight="1" x14ac:dyDescent="0.2">
      <c r="A7215" s="77"/>
      <c r="B7215" s="85"/>
      <c r="C7215" s="78"/>
      <c r="D7215" s="76"/>
    </row>
    <row r="7216" spans="1:4" ht="21" customHeight="1" x14ac:dyDescent="0.2">
      <c r="A7216" s="77"/>
      <c r="B7216" s="85"/>
      <c r="C7216" s="78"/>
      <c r="D7216" s="76"/>
    </row>
    <row r="7217" spans="1:4" ht="21" customHeight="1" x14ac:dyDescent="0.2">
      <c r="A7217" s="77"/>
      <c r="B7217" s="85"/>
      <c r="C7217" s="78"/>
      <c r="D7217" s="76"/>
    </row>
    <row r="7218" spans="1:4" ht="21" customHeight="1" x14ac:dyDescent="0.2">
      <c r="A7218" s="77"/>
      <c r="B7218" s="85"/>
      <c r="C7218" s="78"/>
      <c r="D7218" s="76"/>
    </row>
    <row r="7219" spans="1:4" ht="21" customHeight="1" x14ac:dyDescent="0.2">
      <c r="A7219" s="77"/>
      <c r="B7219" s="85"/>
      <c r="C7219" s="78"/>
      <c r="D7219" s="76"/>
    </row>
    <row r="7220" spans="1:4" ht="21" customHeight="1" x14ac:dyDescent="0.2">
      <c r="A7220" s="77"/>
      <c r="B7220" s="85"/>
      <c r="C7220" s="78"/>
      <c r="D7220" s="76"/>
    </row>
    <row r="7221" spans="1:4" ht="21" customHeight="1" x14ac:dyDescent="0.2">
      <c r="A7221" s="77"/>
      <c r="B7221" s="85"/>
      <c r="C7221" s="78"/>
      <c r="D7221" s="76"/>
    </row>
    <row r="7222" spans="1:4" ht="21" customHeight="1" x14ac:dyDescent="0.2">
      <c r="A7222" s="77"/>
      <c r="B7222" s="85"/>
      <c r="C7222" s="78"/>
      <c r="D7222" s="76"/>
    </row>
    <row r="7223" spans="1:4" ht="21" customHeight="1" x14ac:dyDescent="0.2">
      <c r="A7223" s="77"/>
      <c r="B7223" s="85"/>
      <c r="C7223" s="78"/>
      <c r="D7223" s="76"/>
    </row>
    <row r="7224" spans="1:4" ht="21" customHeight="1" x14ac:dyDescent="0.2">
      <c r="A7224" s="77"/>
      <c r="B7224" s="85"/>
      <c r="C7224" s="78"/>
      <c r="D7224" s="76"/>
    </row>
    <row r="7225" spans="1:4" ht="21" customHeight="1" x14ac:dyDescent="0.2">
      <c r="A7225" s="77"/>
      <c r="B7225" s="85"/>
      <c r="C7225" s="78"/>
      <c r="D7225" s="76"/>
    </row>
    <row r="7226" spans="1:4" ht="21" customHeight="1" x14ac:dyDescent="0.2">
      <c r="A7226" s="77"/>
      <c r="B7226" s="85"/>
      <c r="C7226" s="78"/>
      <c r="D7226" s="76"/>
    </row>
    <row r="7227" spans="1:4" ht="21" customHeight="1" x14ac:dyDescent="0.2">
      <c r="A7227" s="77"/>
      <c r="B7227" s="85"/>
      <c r="C7227" s="78"/>
      <c r="D7227" s="76"/>
    </row>
    <row r="7228" spans="1:4" ht="21" customHeight="1" x14ac:dyDescent="0.2">
      <c r="A7228" s="77"/>
      <c r="B7228" s="85"/>
      <c r="C7228" s="78"/>
      <c r="D7228" s="76"/>
    </row>
    <row r="7229" spans="1:4" ht="21" customHeight="1" x14ac:dyDescent="0.2">
      <c r="A7229" s="77"/>
      <c r="B7229" s="85"/>
      <c r="C7229" s="78"/>
      <c r="D7229" s="76"/>
    </row>
    <row r="7230" spans="1:4" ht="21" customHeight="1" x14ac:dyDescent="0.2">
      <c r="A7230" s="77"/>
      <c r="B7230" s="85"/>
      <c r="C7230" s="78"/>
      <c r="D7230" s="76"/>
    </row>
    <row r="7231" spans="1:4" ht="21" customHeight="1" x14ac:dyDescent="0.2">
      <c r="A7231" s="77"/>
      <c r="B7231" s="85"/>
      <c r="C7231" s="78"/>
      <c r="D7231" s="76"/>
    </row>
    <row r="7232" spans="1:4" ht="21" customHeight="1" x14ac:dyDescent="0.2">
      <c r="A7232" s="77"/>
      <c r="B7232" s="85"/>
      <c r="C7232" s="78"/>
      <c r="D7232" s="76"/>
    </row>
    <row r="7233" spans="1:4" ht="21" customHeight="1" x14ac:dyDescent="0.2">
      <c r="A7233" s="77"/>
      <c r="B7233" s="85"/>
      <c r="C7233" s="78"/>
      <c r="D7233" s="76"/>
    </row>
    <row r="7234" spans="1:4" ht="21" customHeight="1" x14ac:dyDescent="0.2">
      <c r="A7234" s="77"/>
      <c r="B7234" s="85"/>
      <c r="C7234" s="78"/>
      <c r="D7234" s="76"/>
    </row>
    <row r="7235" spans="1:4" ht="21" customHeight="1" x14ac:dyDescent="0.2">
      <c r="A7235" s="77"/>
      <c r="B7235" s="85"/>
      <c r="C7235" s="78"/>
      <c r="D7235" s="76"/>
    </row>
    <row r="7236" spans="1:4" ht="21" customHeight="1" x14ac:dyDescent="0.2">
      <c r="A7236" s="77"/>
      <c r="B7236" s="85"/>
      <c r="C7236" s="78"/>
      <c r="D7236" s="76"/>
    </row>
    <row r="7237" spans="1:4" ht="21" customHeight="1" x14ac:dyDescent="0.2">
      <c r="A7237" s="77"/>
      <c r="B7237" s="85"/>
      <c r="C7237" s="78"/>
      <c r="D7237" s="76"/>
    </row>
    <row r="7238" spans="1:4" ht="21" customHeight="1" x14ac:dyDescent="0.2">
      <c r="A7238" s="77"/>
      <c r="B7238" s="85"/>
      <c r="C7238" s="78"/>
      <c r="D7238" s="76"/>
    </row>
    <row r="7239" spans="1:4" ht="21" customHeight="1" x14ac:dyDescent="0.2">
      <c r="A7239" s="77"/>
      <c r="B7239" s="85"/>
      <c r="C7239" s="78"/>
      <c r="D7239" s="76"/>
    </row>
    <row r="7240" spans="1:4" ht="21" customHeight="1" x14ac:dyDescent="0.2">
      <c r="A7240" s="77"/>
      <c r="B7240" s="85"/>
      <c r="C7240" s="78"/>
      <c r="D7240" s="76"/>
    </row>
    <row r="7241" spans="1:4" ht="21" customHeight="1" x14ac:dyDescent="0.2">
      <c r="A7241" s="77"/>
      <c r="B7241" s="85"/>
      <c r="C7241" s="78"/>
      <c r="D7241" s="76"/>
    </row>
    <row r="7242" spans="1:4" ht="21" customHeight="1" x14ac:dyDescent="0.2">
      <c r="A7242" s="77"/>
      <c r="B7242" s="85"/>
      <c r="C7242" s="78"/>
      <c r="D7242" s="76"/>
    </row>
    <row r="7243" spans="1:4" ht="21" customHeight="1" x14ac:dyDescent="0.2">
      <c r="A7243" s="77"/>
      <c r="B7243" s="85"/>
      <c r="C7243" s="78"/>
      <c r="D7243" s="76"/>
    </row>
    <row r="7244" spans="1:4" ht="21" customHeight="1" x14ac:dyDescent="0.2">
      <c r="A7244" s="77"/>
      <c r="B7244" s="85"/>
      <c r="C7244" s="78"/>
      <c r="D7244" s="76"/>
    </row>
    <row r="7245" spans="1:4" ht="21" customHeight="1" x14ac:dyDescent="0.2">
      <c r="A7245" s="77"/>
      <c r="B7245" s="85"/>
      <c r="C7245" s="78"/>
      <c r="D7245" s="76"/>
    </row>
    <row r="7246" spans="1:4" ht="21" customHeight="1" x14ac:dyDescent="0.2">
      <c r="A7246" s="77"/>
      <c r="B7246" s="85"/>
      <c r="C7246" s="78"/>
      <c r="D7246" s="76"/>
    </row>
    <row r="7247" spans="1:4" ht="21" customHeight="1" x14ac:dyDescent="0.2">
      <c r="A7247" s="77"/>
      <c r="B7247" s="85"/>
      <c r="C7247" s="78"/>
      <c r="D7247" s="76"/>
    </row>
    <row r="7248" spans="1:4" ht="21" customHeight="1" x14ac:dyDescent="0.2">
      <c r="A7248" s="77"/>
      <c r="B7248" s="85"/>
      <c r="C7248" s="78"/>
      <c r="D7248" s="76"/>
    </row>
    <row r="7249" spans="1:4" ht="21" customHeight="1" x14ac:dyDescent="0.2">
      <c r="A7249" s="77"/>
      <c r="B7249" s="85"/>
      <c r="C7249" s="78"/>
      <c r="D7249" s="76"/>
    </row>
    <row r="7250" spans="1:4" ht="21" customHeight="1" x14ac:dyDescent="0.2">
      <c r="A7250" s="77"/>
      <c r="B7250" s="85"/>
      <c r="C7250" s="78"/>
      <c r="D7250" s="76"/>
    </row>
    <row r="7251" spans="1:4" ht="21" customHeight="1" x14ac:dyDescent="0.2">
      <c r="A7251" s="77"/>
      <c r="B7251" s="85"/>
      <c r="C7251" s="78"/>
      <c r="D7251" s="76"/>
    </row>
    <row r="7252" spans="1:4" ht="21" customHeight="1" x14ac:dyDescent="0.2">
      <c r="A7252" s="77"/>
      <c r="B7252" s="85"/>
      <c r="C7252" s="78"/>
      <c r="D7252" s="76"/>
    </row>
    <row r="7253" spans="1:4" ht="21" customHeight="1" x14ac:dyDescent="0.2">
      <c r="A7253" s="77"/>
      <c r="B7253" s="85"/>
      <c r="C7253" s="78"/>
      <c r="D7253" s="76"/>
    </row>
    <row r="7254" spans="1:4" ht="21" customHeight="1" x14ac:dyDescent="0.2">
      <c r="A7254" s="77"/>
      <c r="B7254" s="85"/>
      <c r="C7254" s="78"/>
      <c r="D7254" s="76"/>
    </row>
    <row r="7255" spans="1:4" ht="21" customHeight="1" x14ac:dyDescent="0.2">
      <c r="A7255" s="77"/>
      <c r="B7255" s="85"/>
      <c r="C7255" s="78"/>
      <c r="D7255" s="76"/>
    </row>
    <row r="7256" spans="1:4" ht="21" customHeight="1" x14ac:dyDescent="0.2">
      <c r="A7256" s="77"/>
      <c r="B7256" s="85"/>
      <c r="C7256" s="78"/>
      <c r="D7256" s="76"/>
    </row>
    <row r="7257" spans="1:4" ht="21" customHeight="1" x14ac:dyDescent="0.2">
      <c r="A7257" s="77"/>
      <c r="B7257" s="85"/>
      <c r="C7257" s="78"/>
      <c r="D7257" s="76"/>
    </row>
    <row r="7258" spans="1:4" ht="21" customHeight="1" x14ac:dyDescent="0.2">
      <c r="A7258" s="77"/>
      <c r="B7258" s="85"/>
      <c r="C7258" s="78"/>
      <c r="D7258" s="76"/>
    </row>
    <row r="7259" spans="1:4" ht="21" customHeight="1" x14ac:dyDescent="0.2">
      <c r="A7259" s="77"/>
      <c r="B7259" s="85"/>
      <c r="C7259" s="78"/>
      <c r="D7259" s="76"/>
    </row>
    <row r="7260" spans="1:4" ht="21" customHeight="1" x14ac:dyDescent="0.2">
      <c r="A7260" s="77"/>
      <c r="B7260" s="85"/>
      <c r="C7260" s="78"/>
      <c r="D7260" s="76"/>
    </row>
    <row r="7261" spans="1:4" ht="21" customHeight="1" x14ac:dyDescent="0.2">
      <c r="A7261" s="77"/>
      <c r="B7261" s="85"/>
      <c r="C7261" s="78"/>
      <c r="D7261" s="76"/>
    </row>
    <row r="7262" spans="1:4" ht="21" customHeight="1" x14ac:dyDescent="0.2">
      <c r="A7262" s="77"/>
      <c r="B7262" s="85"/>
      <c r="C7262" s="78"/>
      <c r="D7262" s="76"/>
    </row>
    <row r="7263" spans="1:4" ht="21" customHeight="1" x14ac:dyDescent="0.2">
      <c r="A7263" s="77"/>
      <c r="B7263" s="85"/>
      <c r="C7263" s="78"/>
      <c r="D7263" s="76"/>
    </row>
    <row r="7264" spans="1:4" ht="21" customHeight="1" x14ac:dyDescent="0.2">
      <c r="A7264" s="77"/>
      <c r="B7264" s="85"/>
      <c r="C7264" s="78"/>
      <c r="D7264" s="76"/>
    </row>
    <row r="7265" spans="1:4" ht="21" customHeight="1" x14ac:dyDescent="0.2">
      <c r="A7265" s="77"/>
      <c r="B7265" s="85"/>
      <c r="C7265" s="78"/>
      <c r="D7265" s="76"/>
    </row>
    <row r="7266" spans="1:4" ht="21" customHeight="1" x14ac:dyDescent="0.2">
      <c r="A7266" s="77"/>
      <c r="B7266" s="85"/>
      <c r="C7266" s="78"/>
      <c r="D7266" s="76"/>
    </row>
    <row r="7267" spans="1:4" ht="21" customHeight="1" x14ac:dyDescent="0.2">
      <c r="A7267" s="77"/>
      <c r="B7267" s="85"/>
      <c r="C7267" s="78"/>
      <c r="D7267" s="76"/>
    </row>
    <row r="7268" spans="1:4" ht="21" customHeight="1" x14ac:dyDescent="0.2">
      <c r="A7268" s="77"/>
      <c r="B7268" s="85"/>
      <c r="C7268" s="78"/>
      <c r="D7268" s="76"/>
    </row>
    <row r="7269" spans="1:4" ht="21" customHeight="1" x14ac:dyDescent="0.2">
      <c r="A7269" s="77"/>
      <c r="B7269" s="85"/>
      <c r="C7269" s="78"/>
      <c r="D7269" s="76"/>
    </row>
    <row r="7270" spans="1:4" ht="21" customHeight="1" x14ac:dyDescent="0.2">
      <c r="A7270" s="77"/>
      <c r="B7270" s="85"/>
      <c r="C7270" s="78"/>
      <c r="D7270" s="76"/>
    </row>
    <row r="7271" spans="1:4" ht="21" customHeight="1" x14ac:dyDescent="0.2">
      <c r="A7271" s="77"/>
      <c r="B7271" s="85"/>
      <c r="C7271" s="78"/>
      <c r="D7271" s="76"/>
    </row>
    <row r="7272" spans="1:4" ht="21" customHeight="1" x14ac:dyDescent="0.2">
      <c r="A7272" s="77"/>
      <c r="B7272" s="85"/>
      <c r="C7272" s="78"/>
      <c r="D7272" s="76"/>
    </row>
    <row r="7273" spans="1:4" ht="21" customHeight="1" x14ac:dyDescent="0.2">
      <c r="A7273" s="77"/>
      <c r="B7273" s="85"/>
      <c r="C7273" s="78"/>
      <c r="D7273" s="76"/>
    </row>
    <row r="7274" spans="1:4" ht="21" customHeight="1" x14ac:dyDescent="0.2">
      <c r="A7274" s="77"/>
      <c r="B7274" s="85"/>
      <c r="C7274" s="78"/>
      <c r="D7274" s="76"/>
    </row>
    <row r="7275" spans="1:4" ht="21" customHeight="1" x14ac:dyDescent="0.2">
      <c r="A7275" s="77"/>
      <c r="B7275" s="85"/>
      <c r="C7275" s="78"/>
      <c r="D7275" s="76"/>
    </row>
    <row r="7276" spans="1:4" ht="21" customHeight="1" x14ac:dyDescent="0.2">
      <c r="A7276" s="77"/>
      <c r="B7276" s="85"/>
      <c r="C7276" s="78"/>
      <c r="D7276" s="76"/>
    </row>
    <row r="7277" spans="1:4" ht="21" customHeight="1" x14ac:dyDescent="0.2">
      <c r="A7277" s="77"/>
      <c r="B7277" s="85"/>
      <c r="C7277" s="78"/>
      <c r="D7277" s="76"/>
    </row>
    <row r="7278" spans="1:4" ht="21" customHeight="1" x14ac:dyDescent="0.2">
      <c r="A7278" s="77"/>
      <c r="B7278" s="85"/>
      <c r="C7278" s="78"/>
      <c r="D7278" s="76"/>
    </row>
    <row r="7279" spans="1:4" ht="21" customHeight="1" x14ac:dyDescent="0.2">
      <c r="A7279" s="77"/>
      <c r="B7279" s="85"/>
      <c r="C7279" s="78"/>
      <c r="D7279" s="76"/>
    </row>
    <row r="7280" spans="1:4" ht="21" customHeight="1" x14ac:dyDescent="0.2">
      <c r="A7280" s="77"/>
      <c r="B7280" s="85"/>
      <c r="C7280" s="78"/>
      <c r="D7280" s="76"/>
    </row>
    <row r="7281" spans="1:4" ht="21" customHeight="1" x14ac:dyDescent="0.2">
      <c r="A7281" s="77"/>
      <c r="B7281" s="85"/>
      <c r="C7281" s="78"/>
      <c r="D7281" s="76"/>
    </row>
    <row r="7282" spans="1:4" ht="21" customHeight="1" x14ac:dyDescent="0.2">
      <c r="A7282" s="77"/>
      <c r="B7282" s="85"/>
      <c r="C7282" s="78"/>
      <c r="D7282" s="76"/>
    </row>
    <row r="7283" spans="1:4" ht="21" customHeight="1" x14ac:dyDescent="0.2">
      <c r="A7283" s="77"/>
      <c r="B7283" s="85"/>
      <c r="C7283" s="78"/>
      <c r="D7283" s="76"/>
    </row>
    <row r="7284" spans="1:4" ht="21" customHeight="1" x14ac:dyDescent="0.2">
      <c r="A7284" s="77"/>
      <c r="B7284" s="85"/>
      <c r="C7284" s="78"/>
      <c r="D7284" s="76"/>
    </row>
    <row r="7285" spans="1:4" ht="21" customHeight="1" x14ac:dyDescent="0.2">
      <c r="A7285" s="77"/>
      <c r="B7285" s="85"/>
      <c r="C7285" s="78"/>
      <c r="D7285" s="76"/>
    </row>
    <row r="7286" spans="1:4" ht="21" customHeight="1" x14ac:dyDescent="0.2">
      <c r="A7286" s="77"/>
      <c r="B7286" s="85"/>
      <c r="C7286" s="78"/>
      <c r="D7286" s="76"/>
    </row>
    <row r="7287" spans="1:4" ht="21" customHeight="1" x14ac:dyDescent="0.2">
      <c r="A7287" s="77"/>
      <c r="B7287" s="85"/>
      <c r="C7287" s="78"/>
      <c r="D7287" s="76"/>
    </row>
    <row r="7288" spans="1:4" ht="21" customHeight="1" x14ac:dyDescent="0.2">
      <c r="A7288" s="77"/>
      <c r="B7288" s="85"/>
      <c r="C7288" s="78"/>
      <c r="D7288" s="76"/>
    </row>
    <row r="7289" spans="1:4" ht="21" customHeight="1" x14ac:dyDescent="0.2">
      <c r="A7289" s="77"/>
      <c r="B7289" s="85"/>
      <c r="C7289" s="78"/>
      <c r="D7289" s="76"/>
    </row>
    <row r="7290" spans="1:4" ht="21" customHeight="1" x14ac:dyDescent="0.2">
      <c r="A7290" s="77"/>
      <c r="B7290" s="85"/>
      <c r="C7290" s="78"/>
      <c r="D7290" s="76"/>
    </row>
    <row r="7291" spans="1:4" ht="21" customHeight="1" x14ac:dyDescent="0.2">
      <c r="A7291" s="77"/>
      <c r="B7291" s="85"/>
      <c r="C7291" s="78"/>
      <c r="D7291" s="76"/>
    </row>
    <row r="7292" spans="1:4" ht="21" customHeight="1" x14ac:dyDescent="0.2">
      <c r="A7292" s="77"/>
      <c r="B7292" s="85"/>
      <c r="C7292" s="78"/>
      <c r="D7292" s="76"/>
    </row>
    <row r="7293" spans="1:4" ht="21" customHeight="1" x14ac:dyDescent="0.2">
      <c r="A7293" s="77"/>
      <c r="B7293" s="85"/>
      <c r="C7293" s="78"/>
      <c r="D7293" s="76"/>
    </row>
    <row r="7294" spans="1:4" ht="21" customHeight="1" x14ac:dyDescent="0.2">
      <c r="A7294" s="77"/>
      <c r="B7294" s="85"/>
      <c r="C7294" s="78"/>
      <c r="D7294" s="76"/>
    </row>
    <row r="7295" spans="1:4" ht="21" customHeight="1" x14ac:dyDescent="0.2">
      <c r="A7295" s="77"/>
      <c r="B7295" s="85"/>
      <c r="C7295" s="78"/>
      <c r="D7295" s="76"/>
    </row>
    <row r="7296" spans="1:4" ht="21" customHeight="1" x14ac:dyDescent="0.2">
      <c r="A7296" s="77"/>
      <c r="B7296" s="85"/>
      <c r="C7296" s="78"/>
      <c r="D7296" s="76"/>
    </row>
    <row r="7297" spans="1:4" ht="21" customHeight="1" x14ac:dyDescent="0.2">
      <c r="A7297" s="77"/>
      <c r="B7297" s="85"/>
      <c r="C7297" s="78"/>
      <c r="D7297" s="76"/>
    </row>
    <row r="7298" spans="1:4" ht="21" customHeight="1" x14ac:dyDescent="0.2">
      <c r="A7298" s="77"/>
      <c r="B7298" s="85"/>
      <c r="C7298" s="78"/>
      <c r="D7298" s="76"/>
    </row>
    <row r="7299" spans="1:4" ht="21" customHeight="1" x14ac:dyDescent="0.2">
      <c r="A7299" s="77"/>
      <c r="B7299" s="85"/>
      <c r="C7299" s="78"/>
      <c r="D7299" s="76"/>
    </row>
    <row r="7300" spans="1:4" ht="21" customHeight="1" x14ac:dyDescent="0.2">
      <c r="A7300" s="77"/>
      <c r="B7300" s="85"/>
      <c r="C7300" s="78"/>
      <c r="D7300" s="76"/>
    </row>
    <row r="7301" spans="1:4" ht="21" customHeight="1" x14ac:dyDescent="0.2">
      <c r="A7301" s="77"/>
      <c r="B7301" s="85"/>
      <c r="C7301" s="78"/>
      <c r="D7301" s="76"/>
    </row>
    <row r="7302" spans="1:4" ht="21" customHeight="1" x14ac:dyDescent="0.2">
      <c r="A7302" s="77"/>
      <c r="B7302" s="85"/>
      <c r="C7302" s="78"/>
      <c r="D7302" s="76"/>
    </row>
    <row r="7303" spans="1:4" ht="21" customHeight="1" x14ac:dyDescent="0.2">
      <c r="A7303" s="77"/>
      <c r="B7303" s="85"/>
      <c r="C7303" s="78"/>
      <c r="D7303" s="76"/>
    </row>
    <row r="7304" spans="1:4" ht="21" customHeight="1" x14ac:dyDescent="0.2">
      <c r="A7304" s="77"/>
      <c r="B7304" s="85"/>
      <c r="C7304" s="78"/>
      <c r="D7304" s="76"/>
    </row>
    <row r="7305" spans="1:4" ht="21" customHeight="1" x14ac:dyDescent="0.2">
      <c r="A7305" s="77"/>
      <c r="B7305" s="85"/>
      <c r="C7305" s="78"/>
      <c r="D7305" s="76"/>
    </row>
    <row r="7306" spans="1:4" ht="21" customHeight="1" x14ac:dyDescent="0.2">
      <c r="A7306" s="77"/>
      <c r="B7306" s="85"/>
      <c r="C7306" s="78"/>
      <c r="D7306" s="76"/>
    </row>
    <row r="7307" spans="1:4" ht="21" customHeight="1" x14ac:dyDescent="0.2">
      <c r="A7307" s="77"/>
      <c r="B7307" s="85"/>
      <c r="C7307" s="78"/>
      <c r="D7307" s="76"/>
    </row>
    <row r="7308" spans="1:4" ht="21" customHeight="1" x14ac:dyDescent="0.2">
      <c r="A7308" s="77"/>
      <c r="B7308" s="85"/>
      <c r="C7308" s="78"/>
      <c r="D7308" s="76"/>
    </row>
    <row r="7309" spans="1:4" ht="21" customHeight="1" x14ac:dyDescent="0.2">
      <c r="A7309" s="77"/>
      <c r="B7309" s="85"/>
      <c r="C7309" s="78"/>
      <c r="D7309" s="76"/>
    </row>
    <row r="7310" spans="1:4" ht="21" customHeight="1" x14ac:dyDescent="0.2">
      <c r="A7310" s="77"/>
      <c r="B7310" s="85"/>
      <c r="C7310" s="78"/>
      <c r="D7310" s="76"/>
    </row>
    <row r="7311" spans="1:4" ht="21" customHeight="1" x14ac:dyDescent="0.2">
      <c r="A7311" s="77"/>
      <c r="B7311" s="85"/>
      <c r="C7311" s="78"/>
      <c r="D7311" s="76"/>
    </row>
    <row r="7312" spans="1:4" ht="21" customHeight="1" x14ac:dyDescent="0.2">
      <c r="A7312" s="77"/>
      <c r="B7312" s="85"/>
      <c r="C7312" s="78"/>
      <c r="D7312" s="76"/>
    </row>
    <row r="7313" spans="1:4" ht="21" customHeight="1" x14ac:dyDescent="0.2">
      <c r="A7313" s="77"/>
      <c r="B7313" s="85"/>
      <c r="C7313" s="78"/>
      <c r="D7313" s="76"/>
    </row>
    <row r="7314" spans="1:4" ht="21" customHeight="1" x14ac:dyDescent="0.2">
      <c r="A7314" s="77"/>
      <c r="B7314" s="85"/>
      <c r="C7314" s="78"/>
      <c r="D7314" s="76"/>
    </row>
    <row r="7315" spans="1:4" ht="21" customHeight="1" x14ac:dyDescent="0.2">
      <c r="A7315" s="77"/>
      <c r="B7315" s="85"/>
      <c r="C7315" s="78"/>
      <c r="D7315" s="76"/>
    </row>
    <row r="7316" spans="1:4" ht="21" customHeight="1" x14ac:dyDescent="0.2">
      <c r="A7316" s="77"/>
      <c r="B7316" s="85"/>
      <c r="C7316" s="78"/>
      <c r="D7316" s="76"/>
    </row>
    <row r="7317" spans="1:4" ht="21" customHeight="1" x14ac:dyDescent="0.2">
      <c r="A7317" s="77"/>
      <c r="B7317" s="85"/>
      <c r="C7317" s="78"/>
      <c r="D7317" s="76"/>
    </row>
    <row r="7318" spans="1:4" ht="21" customHeight="1" x14ac:dyDescent="0.2">
      <c r="A7318" s="77"/>
      <c r="B7318" s="85"/>
      <c r="C7318" s="78"/>
      <c r="D7318" s="76"/>
    </row>
    <row r="7319" spans="1:4" ht="21" customHeight="1" x14ac:dyDescent="0.2">
      <c r="A7319" s="77"/>
      <c r="B7319" s="85"/>
      <c r="C7319" s="78"/>
      <c r="D7319" s="76"/>
    </row>
    <row r="7320" spans="1:4" ht="21" customHeight="1" x14ac:dyDescent="0.2">
      <c r="A7320" s="77"/>
      <c r="B7320" s="85"/>
      <c r="C7320" s="78"/>
      <c r="D7320" s="76"/>
    </row>
    <row r="7321" spans="1:4" ht="21" customHeight="1" x14ac:dyDescent="0.2">
      <c r="A7321" s="77"/>
      <c r="B7321" s="85"/>
      <c r="C7321" s="78"/>
      <c r="D7321" s="76"/>
    </row>
    <row r="7322" spans="1:4" ht="21" customHeight="1" x14ac:dyDescent="0.2">
      <c r="A7322" s="77"/>
      <c r="B7322" s="85"/>
      <c r="C7322" s="78"/>
      <c r="D7322" s="76"/>
    </row>
    <row r="7323" spans="1:4" ht="21" customHeight="1" x14ac:dyDescent="0.2">
      <c r="A7323" s="77"/>
      <c r="B7323" s="85"/>
      <c r="C7323" s="78"/>
      <c r="D7323" s="76"/>
    </row>
    <row r="7324" spans="1:4" ht="21" customHeight="1" x14ac:dyDescent="0.2">
      <c r="A7324" s="77"/>
      <c r="B7324" s="85"/>
      <c r="C7324" s="78"/>
      <c r="D7324" s="76"/>
    </row>
    <row r="7325" spans="1:4" ht="21" customHeight="1" x14ac:dyDescent="0.2">
      <c r="A7325" s="77"/>
      <c r="B7325" s="85"/>
      <c r="C7325" s="78"/>
      <c r="D7325" s="76"/>
    </row>
    <row r="7326" spans="1:4" ht="21" customHeight="1" x14ac:dyDescent="0.2">
      <c r="A7326" s="77"/>
      <c r="B7326" s="85"/>
      <c r="C7326" s="78"/>
      <c r="D7326" s="76"/>
    </row>
    <row r="7327" spans="1:4" ht="21" customHeight="1" x14ac:dyDescent="0.2">
      <c r="A7327" s="77"/>
      <c r="B7327" s="85"/>
      <c r="C7327" s="78"/>
      <c r="D7327" s="76"/>
    </row>
    <row r="7328" spans="1:4" ht="21" customHeight="1" x14ac:dyDescent="0.2">
      <c r="A7328" s="77"/>
      <c r="B7328" s="85"/>
      <c r="C7328" s="78"/>
      <c r="D7328" s="76"/>
    </row>
    <row r="7329" spans="1:4" ht="21" customHeight="1" x14ac:dyDescent="0.2">
      <c r="A7329" s="77"/>
      <c r="B7329" s="85"/>
      <c r="C7329" s="78"/>
      <c r="D7329" s="76"/>
    </row>
    <row r="7330" spans="1:4" ht="21" customHeight="1" x14ac:dyDescent="0.2">
      <c r="A7330" s="77"/>
      <c r="B7330" s="85"/>
      <c r="C7330" s="78"/>
      <c r="D7330" s="76"/>
    </row>
    <row r="7331" spans="1:4" ht="21" customHeight="1" x14ac:dyDescent="0.2">
      <c r="A7331" s="77"/>
      <c r="B7331" s="85"/>
      <c r="C7331" s="78"/>
      <c r="D7331" s="76"/>
    </row>
    <row r="7332" spans="1:4" ht="21" customHeight="1" x14ac:dyDescent="0.2">
      <c r="A7332" s="77"/>
      <c r="B7332" s="85"/>
      <c r="C7332" s="78"/>
      <c r="D7332" s="76"/>
    </row>
    <row r="7333" spans="1:4" ht="21" customHeight="1" x14ac:dyDescent="0.2">
      <c r="A7333" s="77"/>
      <c r="B7333" s="85"/>
      <c r="C7333" s="78"/>
      <c r="D7333" s="76"/>
    </row>
    <row r="7334" spans="1:4" ht="21" customHeight="1" x14ac:dyDescent="0.2">
      <c r="A7334" s="77"/>
      <c r="B7334" s="85"/>
      <c r="C7334" s="78"/>
      <c r="D7334" s="76"/>
    </row>
    <row r="7335" spans="1:4" ht="21" customHeight="1" x14ac:dyDescent="0.2">
      <c r="A7335" s="77"/>
      <c r="B7335" s="85"/>
      <c r="C7335" s="78"/>
      <c r="D7335" s="76"/>
    </row>
    <row r="7336" spans="1:4" ht="21" customHeight="1" x14ac:dyDescent="0.2">
      <c r="A7336" s="77"/>
      <c r="B7336" s="85"/>
      <c r="C7336" s="78"/>
      <c r="D7336" s="76"/>
    </row>
    <row r="7337" spans="1:4" ht="21" customHeight="1" x14ac:dyDescent="0.2">
      <c r="A7337" s="77"/>
      <c r="B7337" s="85"/>
      <c r="C7337" s="78"/>
      <c r="D7337" s="76"/>
    </row>
    <row r="7338" spans="1:4" ht="21" customHeight="1" x14ac:dyDescent="0.2">
      <c r="A7338" s="77"/>
      <c r="B7338" s="85"/>
      <c r="C7338" s="78"/>
      <c r="D7338" s="76"/>
    </row>
    <row r="7339" spans="1:4" ht="21" customHeight="1" x14ac:dyDescent="0.2">
      <c r="A7339" s="77"/>
      <c r="B7339" s="85"/>
      <c r="C7339" s="78"/>
      <c r="D7339" s="76"/>
    </row>
    <row r="7340" spans="1:4" ht="21" customHeight="1" x14ac:dyDescent="0.2">
      <c r="A7340" s="77"/>
      <c r="B7340" s="85"/>
      <c r="C7340" s="78"/>
      <c r="D7340" s="76"/>
    </row>
    <row r="7341" spans="1:4" ht="21" customHeight="1" x14ac:dyDescent="0.2">
      <c r="A7341" s="77"/>
      <c r="B7341" s="85"/>
      <c r="C7341" s="78"/>
      <c r="D7341" s="76"/>
    </row>
    <row r="7342" spans="1:4" ht="21" customHeight="1" x14ac:dyDescent="0.2">
      <c r="A7342" s="77"/>
      <c r="B7342" s="85"/>
      <c r="C7342" s="78"/>
      <c r="D7342" s="76"/>
    </row>
    <row r="7343" spans="1:4" ht="21" customHeight="1" x14ac:dyDescent="0.2">
      <c r="A7343" s="77"/>
      <c r="B7343" s="85"/>
      <c r="C7343" s="78"/>
      <c r="D7343" s="76"/>
    </row>
    <row r="7344" spans="1:4" ht="21" customHeight="1" x14ac:dyDescent="0.2">
      <c r="A7344" s="77"/>
      <c r="B7344" s="85"/>
      <c r="C7344" s="78"/>
      <c r="D7344" s="76"/>
    </row>
    <row r="7345" spans="1:4" ht="21" customHeight="1" x14ac:dyDescent="0.2">
      <c r="A7345" s="77"/>
      <c r="B7345" s="85"/>
      <c r="C7345" s="78"/>
      <c r="D7345" s="76"/>
    </row>
    <row r="7346" spans="1:4" ht="21" customHeight="1" x14ac:dyDescent="0.2">
      <c r="A7346" s="77"/>
      <c r="B7346" s="85"/>
      <c r="C7346" s="78"/>
      <c r="D7346" s="76"/>
    </row>
    <row r="7347" spans="1:4" ht="21" customHeight="1" x14ac:dyDescent="0.2">
      <c r="A7347" s="77"/>
      <c r="B7347" s="85"/>
      <c r="C7347" s="78"/>
      <c r="D7347" s="76"/>
    </row>
    <row r="7348" spans="1:4" ht="21" customHeight="1" x14ac:dyDescent="0.2">
      <c r="A7348" s="77"/>
      <c r="B7348" s="85"/>
      <c r="C7348" s="78"/>
      <c r="D7348" s="76"/>
    </row>
    <row r="7349" spans="1:4" ht="21" customHeight="1" x14ac:dyDescent="0.2">
      <c r="A7349" s="77"/>
      <c r="B7349" s="85"/>
      <c r="C7349" s="78"/>
      <c r="D7349" s="76"/>
    </row>
    <row r="7350" spans="1:4" ht="21" customHeight="1" x14ac:dyDescent="0.2">
      <c r="A7350" s="77"/>
      <c r="B7350" s="85"/>
      <c r="C7350" s="78"/>
      <c r="D7350" s="76"/>
    </row>
    <row r="7351" spans="1:4" ht="21" customHeight="1" x14ac:dyDescent="0.2">
      <c r="A7351" s="77"/>
      <c r="B7351" s="85"/>
      <c r="C7351" s="78"/>
      <c r="D7351" s="76"/>
    </row>
    <row r="7352" spans="1:4" ht="21" customHeight="1" x14ac:dyDescent="0.2">
      <c r="A7352" s="77"/>
      <c r="B7352" s="85"/>
      <c r="C7352" s="78"/>
      <c r="D7352" s="76"/>
    </row>
    <row r="7353" spans="1:4" ht="21" customHeight="1" x14ac:dyDescent="0.2">
      <c r="A7353" s="77"/>
      <c r="B7353" s="85"/>
      <c r="C7353" s="78"/>
      <c r="D7353" s="76"/>
    </row>
    <row r="7354" spans="1:4" ht="21" customHeight="1" x14ac:dyDescent="0.2">
      <c r="A7354" s="77"/>
      <c r="B7354" s="85"/>
      <c r="C7354" s="78"/>
      <c r="D7354" s="76"/>
    </row>
    <row r="7355" spans="1:4" ht="21" customHeight="1" x14ac:dyDescent="0.2">
      <c r="A7355" s="77"/>
      <c r="B7355" s="85"/>
      <c r="C7355" s="78"/>
      <c r="D7355" s="76"/>
    </row>
    <row r="7356" spans="1:4" ht="21" customHeight="1" x14ac:dyDescent="0.2">
      <c r="A7356" s="77"/>
      <c r="B7356" s="85"/>
      <c r="C7356" s="78"/>
      <c r="D7356" s="76"/>
    </row>
    <row r="7357" spans="1:4" ht="21" customHeight="1" x14ac:dyDescent="0.2">
      <c r="A7357" s="77"/>
      <c r="B7357" s="85"/>
      <c r="C7357" s="78"/>
      <c r="D7357" s="76"/>
    </row>
    <row r="7358" spans="1:4" ht="21" customHeight="1" x14ac:dyDescent="0.2">
      <c r="A7358" s="77"/>
      <c r="B7358" s="85"/>
      <c r="C7358" s="78"/>
      <c r="D7358" s="76"/>
    </row>
    <row r="7359" spans="1:4" ht="21" customHeight="1" x14ac:dyDescent="0.2">
      <c r="A7359" s="77"/>
      <c r="B7359" s="85"/>
      <c r="C7359" s="78"/>
      <c r="D7359" s="76"/>
    </row>
    <row r="7360" spans="1:4" ht="21" customHeight="1" x14ac:dyDescent="0.2">
      <c r="A7360" s="77"/>
      <c r="B7360" s="85"/>
      <c r="C7360" s="78"/>
      <c r="D7360" s="76"/>
    </row>
    <row r="7361" spans="1:4" ht="21" customHeight="1" x14ac:dyDescent="0.2">
      <c r="A7361" s="77"/>
      <c r="B7361" s="85"/>
      <c r="C7361" s="78"/>
      <c r="D7361" s="76"/>
    </row>
    <row r="7362" spans="1:4" ht="21" customHeight="1" x14ac:dyDescent="0.2">
      <c r="A7362" s="77"/>
      <c r="B7362" s="85"/>
      <c r="C7362" s="78"/>
      <c r="D7362" s="76"/>
    </row>
    <row r="7363" spans="1:4" ht="21" customHeight="1" x14ac:dyDescent="0.2">
      <c r="A7363" s="77"/>
      <c r="B7363" s="85"/>
      <c r="C7363" s="78"/>
      <c r="D7363" s="76"/>
    </row>
    <row r="7364" spans="1:4" ht="21" customHeight="1" x14ac:dyDescent="0.2">
      <c r="A7364" s="77"/>
      <c r="B7364" s="85"/>
      <c r="C7364" s="78"/>
      <c r="D7364" s="76"/>
    </row>
    <row r="7365" spans="1:4" ht="21" customHeight="1" x14ac:dyDescent="0.2">
      <c r="A7365" s="77"/>
      <c r="B7365" s="85"/>
      <c r="C7365" s="78"/>
      <c r="D7365" s="76"/>
    </row>
    <row r="7366" spans="1:4" ht="21" customHeight="1" x14ac:dyDescent="0.2">
      <c r="A7366" s="77"/>
      <c r="B7366" s="85"/>
      <c r="C7366" s="78"/>
      <c r="D7366" s="76"/>
    </row>
    <row r="7367" spans="1:4" ht="21" customHeight="1" x14ac:dyDescent="0.2">
      <c r="A7367" s="77"/>
      <c r="B7367" s="85"/>
      <c r="C7367" s="78"/>
      <c r="D7367" s="76"/>
    </row>
    <row r="7368" spans="1:4" ht="21" customHeight="1" x14ac:dyDescent="0.2">
      <c r="A7368" s="77"/>
      <c r="B7368" s="85"/>
      <c r="C7368" s="78"/>
      <c r="D7368" s="76"/>
    </row>
    <row r="7369" spans="1:4" ht="21" customHeight="1" x14ac:dyDescent="0.2">
      <c r="A7369" s="77"/>
      <c r="B7369" s="85"/>
      <c r="C7369" s="78"/>
      <c r="D7369" s="76"/>
    </row>
    <row r="7370" spans="1:4" ht="21" customHeight="1" x14ac:dyDescent="0.2">
      <c r="A7370" s="77"/>
      <c r="B7370" s="85"/>
      <c r="C7370" s="78"/>
      <c r="D7370" s="76"/>
    </row>
    <row r="7371" spans="1:4" ht="21" customHeight="1" x14ac:dyDescent="0.2">
      <c r="A7371" s="77"/>
      <c r="B7371" s="85"/>
      <c r="C7371" s="78"/>
      <c r="D7371" s="76"/>
    </row>
    <row r="7372" spans="1:4" ht="21" customHeight="1" x14ac:dyDescent="0.2">
      <c r="A7372" s="77"/>
      <c r="B7372" s="85"/>
      <c r="C7372" s="78"/>
      <c r="D7372" s="76"/>
    </row>
    <row r="7373" spans="1:4" ht="21" customHeight="1" x14ac:dyDescent="0.2">
      <c r="A7373" s="77"/>
      <c r="B7373" s="85"/>
      <c r="C7373" s="78"/>
      <c r="D7373" s="76"/>
    </row>
    <row r="7374" spans="1:4" ht="21" customHeight="1" x14ac:dyDescent="0.2">
      <c r="A7374" s="77"/>
      <c r="B7374" s="85"/>
      <c r="C7374" s="78"/>
      <c r="D7374" s="76"/>
    </row>
    <row r="7375" spans="1:4" ht="21" customHeight="1" x14ac:dyDescent="0.2">
      <c r="A7375" s="77"/>
      <c r="B7375" s="85"/>
      <c r="C7375" s="78"/>
      <c r="D7375" s="76"/>
    </row>
    <row r="7376" spans="1:4" ht="21" customHeight="1" x14ac:dyDescent="0.2">
      <c r="A7376" s="77"/>
      <c r="B7376" s="85"/>
      <c r="C7376" s="78"/>
      <c r="D7376" s="76"/>
    </row>
    <row r="7377" spans="1:4" ht="21" customHeight="1" x14ac:dyDescent="0.2">
      <c r="A7377" s="77"/>
      <c r="B7377" s="85"/>
      <c r="C7377" s="78"/>
      <c r="D7377" s="76"/>
    </row>
    <row r="7378" spans="1:4" ht="21" customHeight="1" x14ac:dyDescent="0.2">
      <c r="A7378" s="77"/>
      <c r="B7378" s="85"/>
      <c r="C7378" s="78"/>
      <c r="D7378" s="76"/>
    </row>
    <row r="7379" spans="1:4" ht="21" customHeight="1" x14ac:dyDescent="0.2">
      <c r="A7379" s="77"/>
      <c r="B7379" s="85"/>
      <c r="C7379" s="78"/>
      <c r="D7379" s="76"/>
    </row>
    <row r="7380" spans="1:4" ht="21" customHeight="1" x14ac:dyDescent="0.2">
      <c r="A7380" s="77"/>
      <c r="B7380" s="85"/>
      <c r="C7380" s="78"/>
      <c r="D7380" s="76"/>
    </row>
    <row r="7381" spans="1:4" ht="21" customHeight="1" x14ac:dyDescent="0.2">
      <c r="A7381" s="77"/>
      <c r="B7381" s="85"/>
      <c r="C7381" s="78"/>
      <c r="D7381" s="76"/>
    </row>
    <row r="7382" spans="1:4" ht="21" customHeight="1" x14ac:dyDescent="0.2">
      <c r="A7382" s="77"/>
      <c r="B7382" s="85"/>
      <c r="C7382" s="78"/>
      <c r="D7382" s="76"/>
    </row>
    <row r="7383" spans="1:4" ht="21" customHeight="1" x14ac:dyDescent="0.2">
      <c r="A7383" s="77"/>
      <c r="B7383" s="85"/>
      <c r="C7383" s="78"/>
      <c r="D7383" s="76"/>
    </row>
    <row r="7384" spans="1:4" ht="21" customHeight="1" x14ac:dyDescent="0.2">
      <c r="A7384" s="77"/>
      <c r="B7384" s="85"/>
      <c r="C7384" s="78"/>
      <c r="D7384" s="76"/>
    </row>
    <row r="7385" spans="1:4" ht="21" customHeight="1" x14ac:dyDescent="0.2">
      <c r="A7385" s="77"/>
      <c r="B7385" s="85"/>
      <c r="C7385" s="78"/>
      <c r="D7385" s="76"/>
    </row>
    <row r="7386" spans="1:4" ht="21" customHeight="1" x14ac:dyDescent="0.2">
      <c r="A7386" s="77"/>
      <c r="B7386" s="85"/>
      <c r="C7386" s="78"/>
      <c r="D7386" s="76"/>
    </row>
    <row r="7387" spans="1:4" ht="21" customHeight="1" x14ac:dyDescent="0.2">
      <c r="A7387" s="77"/>
      <c r="B7387" s="85"/>
      <c r="C7387" s="78"/>
      <c r="D7387" s="76"/>
    </row>
    <row r="7388" spans="1:4" ht="21" customHeight="1" x14ac:dyDescent="0.2">
      <c r="A7388" s="77"/>
      <c r="B7388" s="85"/>
      <c r="C7388" s="78"/>
      <c r="D7388" s="76"/>
    </row>
    <row r="7389" spans="1:4" ht="21" customHeight="1" x14ac:dyDescent="0.2">
      <c r="A7389" s="77"/>
      <c r="B7389" s="85"/>
      <c r="C7389" s="78"/>
      <c r="D7389" s="76"/>
    </row>
    <row r="7390" spans="1:4" ht="21" customHeight="1" x14ac:dyDescent="0.2">
      <c r="A7390" s="77"/>
      <c r="B7390" s="85"/>
      <c r="C7390" s="78"/>
      <c r="D7390" s="76"/>
    </row>
    <row r="7391" spans="1:4" ht="21" customHeight="1" x14ac:dyDescent="0.2">
      <c r="A7391" s="77"/>
      <c r="B7391" s="85"/>
      <c r="C7391" s="78"/>
      <c r="D7391" s="76"/>
    </row>
    <row r="7392" spans="1:4" ht="21" customHeight="1" x14ac:dyDescent="0.2">
      <c r="A7392" s="77"/>
      <c r="B7392" s="85"/>
      <c r="C7392" s="78"/>
      <c r="D7392" s="76"/>
    </row>
    <row r="7393" spans="1:4" ht="21" customHeight="1" x14ac:dyDescent="0.2">
      <c r="A7393" s="77"/>
      <c r="B7393" s="85"/>
      <c r="C7393" s="78"/>
      <c r="D7393" s="76"/>
    </row>
    <row r="7394" spans="1:4" ht="21" customHeight="1" x14ac:dyDescent="0.2">
      <c r="A7394" s="77"/>
      <c r="B7394" s="85"/>
      <c r="C7394" s="78"/>
      <c r="D7394" s="76"/>
    </row>
    <row r="7395" spans="1:4" ht="21" customHeight="1" x14ac:dyDescent="0.2">
      <c r="A7395" s="77"/>
      <c r="B7395" s="85"/>
      <c r="C7395" s="78"/>
      <c r="D7395" s="76"/>
    </row>
    <row r="7396" spans="1:4" ht="21" customHeight="1" x14ac:dyDescent="0.2">
      <c r="A7396" s="77"/>
      <c r="B7396" s="85"/>
      <c r="C7396" s="78"/>
      <c r="D7396" s="76"/>
    </row>
    <row r="7397" spans="1:4" ht="21" customHeight="1" x14ac:dyDescent="0.2">
      <c r="A7397" s="77"/>
      <c r="B7397" s="85"/>
      <c r="C7397" s="78"/>
      <c r="D7397" s="76"/>
    </row>
    <row r="7398" spans="1:4" ht="21" customHeight="1" x14ac:dyDescent="0.2">
      <c r="A7398" s="77"/>
      <c r="B7398" s="85"/>
      <c r="C7398" s="78"/>
      <c r="D7398" s="76"/>
    </row>
    <row r="7399" spans="1:4" ht="21" customHeight="1" x14ac:dyDescent="0.2">
      <c r="A7399" s="77"/>
      <c r="B7399" s="85"/>
      <c r="C7399" s="78"/>
      <c r="D7399" s="76"/>
    </row>
    <row r="7400" spans="1:4" ht="21" customHeight="1" x14ac:dyDescent="0.2">
      <c r="A7400" s="77"/>
      <c r="B7400" s="85"/>
      <c r="C7400" s="78"/>
      <c r="D7400" s="76"/>
    </row>
    <row r="7401" spans="1:4" ht="21" customHeight="1" x14ac:dyDescent="0.2">
      <c r="A7401" s="77"/>
      <c r="B7401" s="85"/>
      <c r="C7401" s="78"/>
      <c r="D7401" s="76"/>
    </row>
    <row r="7402" spans="1:4" ht="21" customHeight="1" x14ac:dyDescent="0.2">
      <c r="A7402" s="77"/>
      <c r="B7402" s="85"/>
      <c r="C7402" s="78"/>
      <c r="D7402" s="76"/>
    </row>
    <row r="7403" spans="1:4" ht="21" customHeight="1" x14ac:dyDescent="0.2">
      <c r="A7403" s="77"/>
      <c r="B7403" s="85"/>
      <c r="C7403" s="78"/>
      <c r="D7403" s="76"/>
    </row>
    <row r="7404" spans="1:4" ht="21" customHeight="1" x14ac:dyDescent="0.2">
      <c r="A7404" s="77"/>
      <c r="B7404" s="85"/>
      <c r="C7404" s="78"/>
      <c r="D7404" s="76"/>
    </row>
    <row r="7405" spans="1:4" ht="21" customHeight="1" x14ac:dyDescent="0.2">
      <c r="A7405" s="77"/>
      <c r="B7405" s="85"/>
      <c r="C7405" s="78"/>
      <c r="D7405" s="76"/>
    </row>
    <row r="7406" spans="1:4" ht="21" customHeight="1" x14ac:dyDescent="0.2">
      <c r="A7406" s="77"/>
      <c r="B7406" s="85"/>
      <c r="C7406" s="78"/>
      <c r="D7406" s="76"/>
    </row>
    <row r="7407" spans="1:4" ht="21" customHeight="1" x14ac:dyDescent="0.2">
      <c r="A7407" s="77"/>
      <c r="B7407" s="85"/>
      <c r="C7407" s="78"/>
      <c r="D7407" s="76"/>
    </row>
    <row r="7408" spans="1:4" ht="21" customHeight="1" x14ac:dyDescent="0.2">
      <c r="A7408" s="77"/>
      <c r="B7408" s="85"/>
      <c r="C7408" s="78"/>
      <c r="D7408" s="76"/>
    </row>
    <row r="7409" spans="1:4" ht="21" customHeight="1" x14ac:dyDescent="0.2">
      <c r="A7409" s="77"/>
      <c r="B7409" s="85"/>
      <c r="C7409" s="78"/>
      <c r="D7409" s="76"/>
    </row>
    <row r="7410" spans="1:4" ht="21" customHeight="1" x14ac:dyDescent="0.2">
      <c r="A7410" s="77"/>
      <c r="B7410" s="85"/>
      <c r="C7410" s="78"/>
      <c r="D7410" s="76"/>
    </row>
    <row r="7411" spans="1:4" ht="21" customHeight="1" x14ac:dyDescent="0.2">
      <c r="A7411" s="77"/>
      <c r="B7411" s="85"/>
      <c r="C7411" s="78"/>
      <c r="D7411" s="76"/>
    </row>
    <row r="7412" spans="1:4" ht="21" customHeight="1" x14ac:dyDescent="0.2">
      <c r="A7412" s="77"/>
      <c r="B7412" s="85"/>
      <c r="C7412" s="78"/>
      <c r="D7412" s="76"/>
    </row>
    <row r="7413" spans="1:4" ht="21" customHeight="1" x14ac:dyDescent="0.2">
      <c r="A7413" s="77"/>
      <c r="B7413" s="85"/>
      <c r="C7413" s="78"/>
      <c r="D7413" s="76"/>
    </row>
    <row r="7414" spans="1:4" ht="21" customHeight="1" x14ac:dyDescent="0.2">
      <c r="A7414" s="77"/>
      <c r="B7414" s="85"/>
      <c r="C7414" s="78"/>
      <c r="D7414" s="76"/>
    </row>
    <row r="7415" spans="1:4" ht="21" customHeight="1" x14ac:dyDescent="0.2">
      <c r="A7415" s="77"/>
      <c r="B7415" s="85"/>
      <c r="C7415" s="78"/>
      <c r="D7415" s="76"/>
    </row>
    <row r="7416" spans="1:4" ht="21" customHeight="1" x14ac:dyDescent="0.2">
      <c r="A7416" s="77"/>
      <c r="B7416" s="85"/>
      <c r="C7416" s="78"/>
      <c r="D7416" s="76"/>
    </row>
    <row r="7417" spans="1:4" ht="21" customHeight="1" x14ac:dyDescent="0.2">
      <c r="A7417" s="77"/>
      <c r="B7417" s="85"/>
      <c r="C7417" s="78"/>
      <c r="D7417" s="76"/>
    </row>
    <row r="7418" spans="1:4" ht="21" customHeight="1" x14ac:dyDescent="0.2">
      <c r="A7418" s="77"/>
      <c r="B7418" s="85"/>
      <c r="C7418" s="78"/>
      <c r="D7418" s="76"/>
    </row>
    <row r="7419" spans="1:4" ht="21" customHeight="1" x14ac:dyDescent="0.2">
      <c r="A7419" s="77"/>
      <c r="B7419" s="85"/>
      <c r="C7419" s="78"/>
      <c r="D7419" s="76"/>
    </row>
    <row r="7420" spans="1:4" ht="21" customHeight="1" x14ac:dyDescent="0.2">
      <c r="A7420" s="77"/>
      <c r="B7420" s="85"/>
      <c r="C7420" s="78"/>
      <c r="D7420" s="76"/>
    </row>
    <row r="7421" spans="1:4" ht="21" customHeight="1" x14ac:dyDescent="0.2">
      <c r="A7421" s="77"/>
      <c r="B7421" s="85"/>
      <c r="C7421" s="78"/>
      <c r="D7421" s="76"/>
    </row>
    <row r="7422" spans="1:4" ht="21" customHeight="1" x14ac:dyDescent="0.2">
      <c r="A7422" s="77"/>
      <c r="B7422" s="85"/>
      <c r="C7422" s="78"/>
      <c r="D7422" s="76"/>
    </row>
    <row r="7423" spans="1:4" ht="21" customHeight="1" x14ac:dyDescent="0.2">
      <c r="A7423" s="77"/>
      <c r="B7423" s="85"/>
      <c r="C7423" s="78"/>
      <c r="D7423" s="76"/>
    </row>
    <row r="7424" spans="1:4" ht="21" customHeight="1" x14ac:dyDescent="0.2">
      <c r="A7424" s="77"/>
      <c r="B7424" s="85"/>
      <c r="C7424" s="78"/>
      <c r="D7424" s="76"/>
    </row>
    <row r="7425" spans="1:4" ht="21" customHeight="1" x14ac:dyDescent="0.2">
      <c r="A7425" s="77"/>
      <c r="B7425" s="85"/>
      <c r="C7425" s="78"/>
      <c r="D7425" s="76"/>
    </row>
    <row r="7426" spans="1:4" ht="21" customHeight="1" x14ac:dyDescent="0.2">
      <c r="A7426" s="77"/>
      <c r="B7426" s="85"/>
      <c r="C7426" s="78"/>
      <c r="D7426" s="76"/>
    </row>
    <row r="7427" spans="1:4" ht="21" customHeight="1" x14ac:dyDescent="0.2">
      <c r="A7427" s="77"/>
      <c r="B7427" s="85"/>
      <c r="C7427" s="78"/>
      <c r="D7427" s="76"/>
    </row>
    <row r="7428" spans="1:4" ht="21" customHeight="1" x14ac:dyDescent="0.2">
      <c r="A7428" s="77"/>
      <c r="B7428" s="85"/>
      <c r="C7428" s="78"/>
      <c r="D7428" s="76"/>
    </row>
    <row r="7429" spans="1:4" ht="21" customHeight="1" x14ac:dyDescent="0.2">
      <c r="A7429" s="77"/>
      <c r="B7429" s="85"/>
      <c r="C7429" s="78"/>
      <c r="D7429" s="76"/>
    </row>
    <row r="7430" spans="1:4" ht="21" customHeight="1" x14ac:dyDescent="0.2">
      <c r="A7430" s="77"/>
      <c r="B7430" s="85"/>
      <c r="C7430" s="78"/>
      <c r="D7430" s="76"/>
    </row>
    <row r="7431" spans="1:4" ht="21" customHeight="1" x14ac:dyDescent="0.2">
      <c r="A7431" s="77"/>
      <c r="B7431" s="85"/>
      <c r="C7431" s="78"/>
      <c r="D7431" s="76"/>
    </row>
    <row r="7432" spans="1:4" ht="21" customHeight="1" x14ac:dyDescent="0.2">
      <c r="A7432" s="77"/>
      <c r="B7432" s="85"/>
      <c r="C7432" s="78"/>
      <c r="D7432" s="76"/>
    </row>
    <row r="7433" spans="1:4" ht="21" customHeight="1" x14ac:dyDescent="0.2">
      <c r="A7433" s="77"/>
      <c r="B7433" s="85"/>
      <c r="C7433" s="78"/>
      <c r="D7433" s="76"/>
    </row>
    <row r="7434" spans="1:4" ht="21" customHeight="1" x14ac:dyDescent="0.2">
      <c r="A7434" s="77"/>
      <c r="B7434" s="85"/>
      <c r="C7434" s="78"/>
      <c r="D7434" s="76"/>
    </row>
    <row r="7435" spans="1:4" ht="21" customHeight="1" x14ac:dyDescent="0.2">
      <c r="A7435" s="77"/>
      <c r="B7435" s="85"/>
      <c r="C7435" s="78"/>
      <c r="D7435" s="76"/>
    </row>
    <row r="7436" spans="1:4" ht="21" customHeight="1" x14ac:dyDescent="0.2">
      <c r="A7436" s="77"/>
      <c r="B7436" s="85"/>
      <c r="C7436" s="78"/>
      <c r="D7436" s="76"/>
    </row>
    <row r="7437" spans="1:4" ht="21" customHeight="1" x14ac:dyDescent="0.2">
      <c r="A7437" s="77"/>
      <c r="B7437" s="85"/>
      <c r="C7437" s="78"/>
      <c r="D7437" s="76"/>
    </row>
    <row r="7438" spans="1:4" ht="21" customHeight="1" x14ac:dyDescent="0.2">
      <c r="A7438" s="77"/>
      <c r="B7438" s="85"/>
      <c r="C7438" s="78"/>
      <c r="D7438" s="76"/>
    </row>
    <row r="7439" spans="1:4" ht="21" customHeight="1" x14ac:dyDescent="0.2">
      <c r="A7439" s="77"/>
      <c r="B7439" s="85"/>
      <c r="C7439" s="78"/>
      <c r="D7439" s="76"/>
    </row>
    <row r="7440" spans="1:4" ht="21" customHeight="1" x14ac:dyDescent="0.2">
      <c r="A7440" s="77"/>
      <c r="B7440" s="85"/>
      <c r="C7440" s="78"/>
      <c r="D7440" s="76"/>
    </row>
    <row r="7441" spans="1:4" ht="21" customHeight="1" x14ac:dyDescent="0.2">
      <c r="A7441" s="77"/>
      <c r="B7441" s="85"/>
      <c r="C7441" s="78"/>
      <c r="D7441" s="76"/>
    </row>
    <row r="7442" spans="1:4" ht="21" customHeight="1" x14ac:dyDescent="0.2">
      <c r="A7442" s="77"/>
      <c r="B7442" s="85"/>
      <c r="C7442" s="78"/>
      <c r="D7442" s="76"/>
    </row>
    <row r="7443" spans="1:4" ht="21" customHeight="1" x14ac:dyDescent="0.2">
      <c r="A7443" s="77"/>
      <c r="B7443" s="85"/>
      <c r="C7443" s="78"/>
      <c r="D7443" s="76"/>
    </row>
    <row r="7444" spans="1:4" ht="21" customHeight="1" x14ac:dyDescent="0.2">
      <c r="A7444" s="77"/>
      <c r="B7444" s="85"/>
      <c r="C7444" s="78"/>
      <c r="D7444" s="76"/>
    </row>
    <row r="7445" spans="1:4" ht="21" customHeight="1" x14ac:dyDescent="0.2">
      <c r="A7445" s="77"/>
      <c r="B7445" s="85"/>
      <c r="C7445" s="78"/>
      <c r="D7445" s="76"/>
    </row>
    <row r="7446" spans="1:4" ht="21" customHeight="1" x14ac:dyDescent="0.2">
      <c r="A7446" s="77"/>
      <c r="B7446" s="85"/>
      <c r="C7446" s="78"/>
      <c r="D7446" s="76"/>
    </row>
    <row r="7447" spans="1:4" ht="21" customHeight="1" x14ac:dyDescent="0.2">
      <c r="A7447" s="77"/>
      <c r="B7447" s="85"/>
      <c r="C7447" s="78"/>
      <c r="D7447" s="76"/>
    </row>
    <row r="7448" spans="1:4" ht="21" customHeight="1" x14ac:dyDescent="0.2">
      <c r="A7448" s="77"/>
      <c r="B7448" s="85"/>
      <c r="C7448" s="78"/>
      <c r="D7448" s="76"/>
    </row>
    <row r="7449" spans="1:4" ht="21" customHeight="1" x14ac:dyDescent="0.2">
      <c r="A7449" s="77"/>
      <c r="B7449" s="85"/>
      <c r="C7449" s="78"/>
      <c r="D7449" s="76"/>
    </row>
    <row r="7450" spans="1:4" ht="21" customHeight="1" x14ac:dyDescent="0.2">
      <c r="A7450" s="77"/>
      <c r="B7450" s="85"/>
      <c r="C7450" s="78"/>
      <c r="D7450" s="76"/>
    </row>
    <row r="7451" spans="1:4" ht="21" customHeight="1" x14ac:dyDescent="0.2">
      <c r="A7451" s="77"/>
      <c r="B7451" s="85"/>
      <c r="C7451" s="78"/>
      <c r="D7451" s="76"/>
    </row>
    <row r="7452" spans="1:4" ht="21" customHeight="1" x14ac:dyDescent="0.2">
      <c r="A7452" s="77"/>
      <c r="B7452" s="85"/>
      <c r="C7452" s="78"/>
      <c r="D7452" s="76"/>
    </row>
    <row r="7453" spans="1:4" ht="21" customHeight="1" x14ac:dyDescent="0.2">
      <c r="A7453" s="77"/>
      <c r="B7453" s="85"/>
      <c r="C7453" s="78"/>
      <c r="D7453" s="76"/>
    </row>
    <row r="7454" spans="1:4" ht="21" customHeight="1" x14ac:dyDescent="0.2">
      <c r="A7454" s="77"/>
      <c r="B7454" s="85"/>
      <c r="C7454" s="78"/>
      <c r="D7454" s="76"/>
    </row>
    <row r="7455" spans="1:4" ht="21" customHeight="1" x14ac:dyDescent="0.2">
      <c r="A7455" s="77"/>
      <c r="B7455" s="85"/>
      <c r="C7455" s="78"/>
      <c r="D7455" s="76"/>
    </row>
    <row r="7456" spans="1:4" ht="21" customHeight="1" x14ac:dyDescent="0.2">
      <c r="A7456" s="77"/>
      <c r="B7456" s="85"/>
      <c r="C7456" s="78"/>
      <c r="D7456" s="76"/>
    </row>
    <row r="7457" spans="1:4" ht="21" customHeight="1" x14ac:dyDescent="0.2">
      <c r="A7457" s="77"/>
      <c r="B7457" s="85"/>
      <c r="C7457" s="78"/>
      <c r="D7457" s="76"/>
    </row>
    <row r="7458" spans="1:4" ht="21" customHeight="1" x14ac:dyDescent="0.2">
      <c r="A7458" s="77"/>
      <c r="B7458" s="85"/>
      <c r="C7458" s="78"/>
      <c r="D7458" s="76"/>
    </row>
    <row r="7459" spans="1:4" ht="21" customHeight="1" x14ac:dyDescent="0.2">
      <c r="A7459" s="77"/>
      <c r="B7459" s="85"/>
      <c r="C7459" s="78"/>
      <c r="D7459" s="76"/>
    </row>
    <row r="7460" spans="1:4" ht="21" customHeight="1" x14ac:dyDescent="0.2">
      <c r="A7460" s="77"/>
      <c r="B7460" s="85"/>
      <c r="C7460" s="78"/>
      <c r="D7460" s="76"/>
    </row>
    <row r="7461" spans="1:4" ht="21" customHeight="1" x14ac:dyDescent="0.2">
      <c r="A7461" s="77"/>
      <c r="B7461" s="85"/>
      <c r="C7461" s="78"/>
      <c r="D7461" s="76"/>
    </row>
    <row r="7462" spans="1:4" ht="21" customHeight="1" x14ac:dyDescent="0.2">
      <c r="A7462" s="77"/>
      <c r="B7462" s="85"/>
      <c r="C7462" s="78"/>
      <c r="D7462" s="76"/>
    </row>
    <row r="7463" spans="1:4" ht="21" customHeight="1" x14ac:dyDescent="0.2">
      <c r="A7463" s="77"/>
      <c r="B7463" s="85"/>
      <c r="C7463" s="78"/>
      <c r="D7463" s="76"/>
    </row>
    <row r="7464" spans="1:4" ht="21" customHeight="1" x14ac:dyDescent="0.2">
      <c r="A7464" s="77"/>
      <c r="B7464" s="85"/>
      <c r="C7464" s="78"/>
      <c r="D7464" s="76"/>
    </row>
    <row r="7465" spans="1:4" ht="21" customHeight="1" x14ac:dyDescent="0.2">
      <c r="A7465" s="77"/>
      <c r="B7465" s="85"/>
      <c r="C7465" s="78"/>
      <c r="D7465" s="76"/>
    </row>
    <row r="7466" spans="1:4" ht="21" customHeight="1" x14ac:dyDescent="0.2">
      <c r="A7466" s="77"/>
      <c r="B7466" s="85"/>
      <c r="C7466" s="78"/>
      <c r="D7466" s="76"/>
    </row>
    <row r="7467" spans="1:4" ht="21" customHeight="1" x14ac:dyDescent="0.2">
      <c r="A7467" s="77"/>
      <c r="B7467" s="85"/>
      <c r="C7467" s="78"/>
      <c r="D7467" s="76"/>
    </row>
    <row r="7468" spans="1:4" ht="21" customHeight="1" x14ac:dyDescent="0.2">
      <c r="A7468" s="77"/>
      <c r="B7468" s="85"/>
      <c r="C7468" s="78"/>
      <c r="D7468" s="76"/>
    </row>
    <row r="7469" spans="1:4" ht="21" customHeight="1" x14ac:dyDescent="0.2">
      <c r="A7469" s="77"/>
      <c r="B7469" s="85"/>
      <c r="C7469" s="78"/>
      <c r="D7469" s="76"/>
    </row>
    <row r="7470" spans="1:4" ht="21" customHeight="1" x14ac:dyDescent="0.2">
      <c r="A7470" s="77"/>
      <c r="B7470" s="85"/>
      <c r="C7470" s="78"/>
      <c r="D7470" s="76"/>
    </row>
    <row r="7471" spans="1:4" ht="21" customHeight="1" x14ac:dyDescent="0.2">
      <c r="A7471" s="77"/>
      <c r="B7471" s="85"/>
      <c r="C7471" s="78"/>
      <c r="D7471" s="76"/>
    </row>
    <row r="7472" spans="1:4" ht="21" customHeight="1" x14ac:dyDescent="0.2">
      <c r="A7472" s="77"/>
      <c r="B7472" s="85"/>
      <c r="C7472" s="78"/>
      <c r="D7472" s="76"/>
    </row>
    <row r="7473" spans="1:4" ht="21" customHeight="1" x14ac:dyDescent="0.2">
      <c r="A7473" s="77"/>
      <c r="B7473" s="85"/>
      <c r="C7473" s="78"/>
      <c r="D7473" s="76"/>
    </row>
    <row r="7474" spans="1:4" ht="21" customHeight="1" x14ac:dyDescent="0.2">
      <c r="A7474" s="77"/>
      <c r="B7474" s="85"/>
      <c r="C7474" s="78"/>
      <c r="D7474" s="76"/>
    </row>
    <row r="7475" spans="1:4" ht="21" customHeight="1" x14ac:dyDescent="0.2">
      <c r="A7475" s="77"/>
      <c r="B7475" s="85"/>
      <c r="C7475" s="78"/>
      <c r="D7475" s="76"/>
    </row>
    <row r="7476" spans="1:4" ht="21" customHeight="1" x14ac:dyDescent="0.2">
      <c r="A7476" s="77"/>
      <c r="B7476" s="85"/>
      <c r="C7476" s="78"/>
      <c r="D7476" s="76"/>
    </row>
    <row r="7477" spans="1:4" ht="21" customHeight="1" x14ac:dyDescent="0.2">
      <c r="A7477" s="77"/>
      <c r="B7477" s="85"/>
      <c r="C7477" s="78"/>
      <c r="D7477" s="76"/>
    </row>
    <row r="7478" spans="1:4" ht="21" customHeight="1" x14ac:dyDescent="0.2">
      <c r="A7478" s="77"/>
      <c r="B7478" s="85"/>
      <c r="C7478" s="78"/>
      <c r="D7478" s="76"/>
    </row>
    <row r="7479" spans="1:4" ht="21" customHeight="1" x14ac:dyDescent="0.2">
      <c r="A7479" s="77"/>
      <c r="B7479" s="85"/>
      <c r="C7479" s="78"/>
      <c r="D7479" s="76"/>
    </row>
    <row r="7480" spans="1:4" ht="21" customHeight="1" x14ac:dyDescent="0.2">
      <c r="A7480" s="77"/>
      <c r="B7480" s="85"/>
      <c r="C7480" s="78"/>
      <c r="D7480" s="76"/>
    </row>
    <row r="7481" spans="1:4" ht="21" customHeight="1" x14ac:dyDescent="0.2">
      <c r="A7481" s="77"/>
      <c r="B7481" s="85"/>
      <c r="C7481" s="78"/>
      <c r="D7481" s="76"/>
    </row>
    <row r="7482" spans="1:4" ht="21" customHeight="1" x14ac:dyDescent="0.2">
      <c r="A7482" s="77"/>
      <c r="B7482" s="85"/>
      <c r="C7482" s="78"/>
      <c r="D7482" s="76"/>
    </row>
    <row r="7483" spans="1:4" ht="21" customHeight="1" x14ac:dyDescent="0.2">
      <c r="A7483" s="77"/>
      <c r="B7483" s="85"/>
      <c r="C7483" s="78"/>
      <c r="D7483" s="76"/>
    </row>
    <row r="7484" spans="1:4" ht="21" customHeight="1" x14ac:dyDescent="0.2">
      <c r="A7484" s="77"/>
      <c r="B7484" s="85"/>
      <c r="C7484" s="78"/>
      <c r="D7484" s="76"/>
    </row>
    <row r="7485" spans="1:4" ht="21" customHeight="1" x14ac:dyDescent="0.2">
      <c r="A7485" s="77"/>
      <c r="B7485" s="85"/>
      <c r="C7485" s="78"/>
      <c r="D7485" s="76"/>
    </row>
    <row r="7486" spans="1:4" ht="21" customHeight="1" x14ac:dyDescent="0.2">
      <c r="A7486" s="77"/>
      <c r="B7486" s="85"/>
      <c r="C7486" s="78"/>
      <c r="D7486" s="76"/>
    </row>
    <row r="7487" spans="1:4" ht="21" customHeight="1" x14ac:dyDescent="0.2">
      <c r="A7487" s="77"/>
      <c r="B7487" s="85"/>
      <c r="C7487" s="78"/>
      <c r="D7487" s="76"/>
    </row>
    <row r="7488" spans="1:4" ht="21" customHeight="1" x14ac:dyDescent="0.2">
      <c r="A7488" s="77"/>
      <c r="B7488" s="85"/>
      <c r="C7488" s="78"/>
      <c r="D7488" s="76"/>
    </row>
    <row r="7489" spans="1:4" ht="21" customHeight="1" x14ac:dyDescent="0.2">
      <c r="A7489" s="77"/>
      <c r="B7489" s="85"/>
      <c r="C7489" s="78"/>
      <c r="D7489" s="76"/>
    </row>
    <row r="7490" spans="1:4" ht="21" customHeight="1" x14ac:dyDescent="0.2">
      <c r="A7490" s="77"/>
      <c r="B7490" s="85"/>
      <c r="C7490" s="78"/>
      <c r="D7490" s="76"/>
    </row>
    <row r="7491" spans="1:4" ht="21" customHeight="1" x14ac:dyDescent="0.2">
      <c r="A7491" s="77"/>
      <c r="B7491" s="85"/>
      <c r="C7491" s="78"/>
      <c r="D7491" s="76"/>
    </row>
    <row r="7492" spans="1:4" ht="21" customHeight="1" x14ac:dyDescent="0.2">
      <c r="A7492" s="77"/>
      <c r="B7492" s="85"/>
      <c r="C7492" s="78"/>
      <c r="D7492" s="76"/>
    </row>
    <row r="7493" spans="1:4" ht="21" customHeight="1" x14ac:dyDescent="0.2">
      <c r="A7493" s="77"/>
      <c r="B7493" s="85"/>
      <c r="C7493" s="78"/>
      <c r="D7493" s="76"/>
    </row>
    <row r="7494" spans="1:4" ht="21" customHeight="1" x14ac:dyDescent="0.2">
      <c r="A7494" s="77"/>
      <c r="B7494" s="85"/>
      <c r="C7494" s="78"/>
      <c r="D7494" s="76"/>
    </row>
    <row r="7495" spans="1:4" ht="21" customHeight="1" x14ac:dyDescent="0.2">
      <c r="A7495" s="77"/>
      <c r="B7495" s="85"/>
      <c r="C7495" s="78"/>
      <c r="D7495" s="76"/>
    </row>
    <row r="7496" spans="1:4" ht="21" customHeight="1" x14ac:dyDescent="0.2">
      <c r="A7496" s="77"/>
      <c r="B7496" s="85"/>
      <c r="C7496" s="78"/>
      <c r="D7496" s="76"/>
    </row>
    <row r="7497" spans="1:4" ht="21" customHeight="1" x14ac:dyDescent="0.2">
      <c r="A7497" s="77"/>
      <c r="B7497" s="85"/>
      <c r="C7497" s="78"/>
      <c r="D7497" s="76"/>
    </row>
    <row r="7498" spans="1:4" ht="21" customHeight="1" x14ac:dyDescent="0.2">
      <c r="A7498" s="77"/>
      <c r="B7498" s="85"/>
      <c r="C7498" s="78"/>
      <c r="D7498" s="76"/>
    </row>
    <row r="7499" spans="1:4" ht="21" customHeight="1" x14ac:dyDescent="0.2">
      <c r="A7499" s="77"/>
      <c r="B7499" s="85"/>
      <c r="C7499" s="78"/>
      <c r="D7499" s="76"/>
    </row>
    <row r="7500" spans="1:4" ht="21" customHeight="1" x14ac:dyDescent="0.2">
      <c r="A7500" s="77"/>
      <c r="B7500" s="85"/>
      <c r="C7500" s="78"/>
      <c r="D7500" s="76"/>
    </row>
    <row r="7501" spans="1:4" ht="21" customHeight="1" x14ac:dyDescent="0.2">
      <c r="A7501" s="77"/>
      <c r="B7501" s="85"/>
      <c r="C7501" s="78"/>
      <c r="D7501" s="76"/>
    </row>
    <row r="7502" spans="1:4" ht="21" customHeight="1" x14ac:dyDescent="0.2">
      <c r="A7502" s="77"/>
      <c r="B7502" s="85"/>
      <c r="C7502" s="78"/>
      <c r="D7502" s="76"/>
    </row>
    <row r="7503" spans="1:4" ht="21" customHeight="1" x14ac:dyDescent="0.2">
      <c r="A7503" s="77"/>
      <c r="B7503" s="85"/>
      <c r="C7503" s="78"/>
      <c r="D7503" s="76"/>
    </row>
    <row r="7504" spans="1:4" ht="21" customHeight="1" x14ac:dyDescent="0.2">
      <c r="A7504" s="77"/>
      <c r="B7504" s="85"/>
      <c r="C7504" s="78"/>
      <c r="D7504" s="76"/>
    </row>
    <row r="7505" spans="1:4" ht="21" customHeight="1" x14ac:dyDescent="0.2">
      <c r="A7505" s="77"/>
      <c r="B7505" s="85"/>
      <c r="C7505" s="78"/>
      <c r="D7505" s="76"/>
    </row>
    <row r="7506" spans="1:4" ht="21" customHeight="1" x14ac:dyDescent="0.2">
      <c r="A7506" s="77"/>
      <c r="B7506" s="85"/>
      <c r="C7506" s="78"/>
      <c r="D7506" s="76"/>
    </row>
    <row r="7507" spans="1:4" ht="21" customHeight="1" x14ac:dyDescent="0.2">
      <c r="A7507" s="77"/>
      <c r="B7507" s="85"/>
      <c r="C7507" s="78"/>
      <c r="D7507" s="76"/>
    </row>
    <row r="7508" spans="1:4" ht="21" customHeight="1" x14ac:dyDescent="0.2">
      <c r="A7508" s="77"/>
      <c r="B7508" s="85"/>
      <c r="C7508" s="78"/>
      <c r="D7508" s="76"/>
    </row>
    <row r="7509" spans="1:4" ht="21" customHeight="1" x14ac:dyDescent="0.2">
      <c r="A7509" s="77"/>
      <c r="B7509" s="85"/>
      <c r="C7509" s="78"/>
      <c r="D7509" s="76"/>
    </row>
    <row r="7510" spans="1:4" ht="21" customHeight="1" x14ac:dyDescent="0.2">
      <c r="A7510" s="77"/>
      <c r="B7510" s="85"/>
      <c r="C7510" s="78"/>
      <c r="D7510" s="76"/>
    </row>
    <row r="7511" spans="1:4" ht="21" customHeight="1" x14ac:dyDescent="0.2">
      <c r="A7511" s="77"/>
      <c r="B7511" s="85"/>
      <c r="C7511" s="78"/>
      <c r="D7511" s="76"/>
    </row>
    <row r="7512" spans="1:4" ht="21" customHeight="1" x14ac:dyDescent="0.2">
      <c r="A7512" s="77"/>
      <c r="B7512" s="85"/>
      <c r="C7512" s="78"/>
      <c r="D7512" s="76"/>
    </row>
    <row r="7513" spans="1:4" ht="21" customHeight="1" x14ac:dyDescent="0.2">
      <c r="A7513" s="77"/>
      <c r="B7513" s="85"/>
      <c r="C7513" s="78"/>
      <c r="D7513" s="76"/>
    </row>
    <row r="7514" spans="1:4" ht="21" customHeight="1" x14ac:dyDescent="0.2">
      <c r="A7514" s="77"/>
      <c r="B7514" s="85"/>
      <c r="C7514" s="78"/>
      <c r="D7514" s="76"/>
    </row>
    <row r="7515" spans="1:4" ht="21" customHeight="1" x14ac:dyDescent="0.2">
      <c r="A7515" s="77"/>
      <c r="B7515" s="85"/>
      <c r="C7515" s="78"/>
      <c r="D7515" s="76"/>
    </row>
    <row r="7516" spans="1:4" ht="21" customHeight="1" x14ac:dyDescent="0.2">
      <c r="A7516" s="77"/>
      <c r="B7516" s="85"/>
      <c r="C7516" s="78"/>
      <c r="D7516" s="76"/>
    </row>
    <row r="7517" spans="1:4" ht="21" customHeight="1" x14ac:dyDescent="0.2">
      <c r="A7517" s="77"/>
      <c r="B7517" s="85"/>
      <c r="C7517" s="78"/>
      <c r="D7517" s="76"/>
    </row>
    <row r="7518" spans="1:4" ht="21" customHeight="1" x14ac:dyDescent="0.2">
      <c r="A7518" s="77"/>
      <c r="B7518" s="85"/>
      <c r="C7518" s="78"/>
      <c r="D7518" s="76"/>
    </row>
    <row r="7519" spans="1:4" ht="21" customHeight="1" x14ac:dyDescent="0.2">
      <c r="A7519" s="77"/>
      <c r="B7519" s="85"/>
      <c r="C7519" s="78"/>
      <c r="D7519" s="76"/>
    </row>
    <row r="7520" spans="1:4" ht="21" customHeight="1" x14ac:dyDescent="0.2">
      <c r="A7520" s="77"/>
      <c r="B7520" s="85"/>
      <c r="C7520" s="78"/>
      <c r="D7520" s="76"/>
    </row>
    <row r="7521" spans="1:4" ht="21" customHeight="1" x14ac:dyDescent="0.2">
      <c r="A7521" s="77"/>
      <c r="B7521" s="85"/>
      <c r="C7521" s="78"/>
      <c r="D7521" s="76"/>
    </row>
    <row r="7522" spans="1:4" ht="21" customHeight="1" x14ac:dyDescent="0.2">
      <c r="A7522" s="77"/>
      <c r="B7522" s="85"/>
      <c r="C7522" s="78"/>
      <c r="D7522" s="76"/>
    </row>
    <row r="7523" spans="1:4" ht="21" customHeight="1" x14ac:dyDescent="0.2">
      <c r="A7523" s="77"/>
      <c r="B7523" s="85"/>
      <c r="C7523" s="78"/>
      <c r="D7523" s="76"/>
    </row>
    <row r="7524" spans="1:4" ht="21" customHeight="1" x14ac:dyDescent="0.2">
      <c r="A7524" s="77"/>
      <c r="B7524" s="85"/>
      <c r="C7524" s="78"/>
      <c r="D7524" s="76"/>
    </row>
    <row r="7525" spans="1:4" ht="21" customHeight="1" x14ac:dyDescent="0.2">
      <c r="A7525" s="77"/>
      <c r="B7525" s="85"/>
      <c r="C7525" s="78"/>
      <c r="D7525" s="76"/>
    </row>
    <row r="7526" spans="1:4" ht="21" customHeight="1" x14ac:dyDescent="0.2">
      <c r="A7526" s="77"/>
      <c r="B7526" s="85"/>
      <c r="C7526" s="78"/>
      <c r="D7526" s="76"/>
    </row>
    <row r="7527" spans="1:4" ht="21" customHeight="1" x14ac:dyDescent="0.2">
      <c r="A7527" s="77"/>
      <c r="B7527" s="85"/>
      <c r="C7527" s="78"/>
      <c r="D7527" s="76"/>
    </row>
    <row r="7528" spans="1:4" ht="21" customHeight="1" x14ac:dyDescent="0.2">
      <c r="A7528" s="77"/>
      <c r="B7528" s="85"/>
      <c r="C7528" s="78"/>
      <c r="D7528" s="76"/>
    </row>
    <row r="7529" spans="1:4" ht="21" customHeight="1" x14ac:dyDescent="0.2">
      <c r="A7529" s="77"/>
      <c r="B7529" s="85"/>
      <c r="C7529" s="78"/>
      <c r="D7529" s="76"/>
    </row>
    <row r="7530" spans="1:4" ht="21" customHeight="1" x14ac:dyDescent="0.2">
      <c r="A7530" s="77"/>
      <c r="B7530" s="85"/>
      <c r="C7530" s="78"/>
      <c r="D7530" s="76"/>
    </row>
    <row r="7531" spans="1:4" ht="21" customHeight="1" x14ac:dyDescent="0.2">
      <c r="A7531" s="77"/>
      <c r="B7531" s="85"/>
      <c r="C7531" s="78"/>
      <c r="D7531" s="76"/>
    </row>
    <row r="7532" spans="1:4" ht="21" customHeight="1" x14ac:dyDescent="0.2">
      <c r="A7532" s="77"/>
      <c r="B7532" s="85"/>
      <c r="C7532" s="78"/>
      <c r="D7532" s="76"/>
    </row>
    <row r="7533" spans="1:4" ht="21" customHeight="1" x14ac:dyDescent="0.2">
      <c r="A7533" s="77"/>
      <c r="B7533" s="85"/>
      <c r="C7533" s="78"/>
      <c r="D7533" s="76"/>
    </row>
    <row r="7534" spans="1:4" ht="21" customHeight="1" x14ac:dyDescent="0.2">
      <c r="A7534" s="77"/>
      <c r="B7534" s="85"/>
      <c r="C7534" s="78"/>
      <c r="D7534" s="76"/>
    </row>
    <row r="7535" spans="1:4" ht="21" customHeight="1" x14ac:dyDescent="0.2">
      <c r="A7535" s="77"/>
      <c r="B7535" s="85"/>
      <c r="C7535" s="78"/>
      <c r="D7535" s="76"/>
    </row>
    <row r="7536" spans="1:4" ht="21" customHeight="1" x14ac:dyDescent="0.2">
      <c r="A7536" s="77"/>
      <c r="B7536" s="85"/>
      <c r="C7536" s="78"/>
      <c r="D7536" s="76"/>
    </row>
    <row r="7537" spans="1:4" ht="21" customHeight="1" x14ac:dyDescent="0.2">
      <c r="A7537" s="77"/>
      <c r="B7537" s="85"/>
      <c r="C7537" s="78"/>
      <c r="D7537" s="76"/>
    </row>
    <row r="7538" spans="1:4" ht="21" customHeight="1" x14ac:dyDescent="0.2">
      <c r="A7538" s="77"/>
      <c r="B7538" s="85"/>
      <c r="C7538" s="78"/>
      <c r="D7538" s="76"/>
    </row>
    <row r="7539" spans="1:4" ht="21" customHeight="1" x14ac:dyDescent="0.2">
      <c r="A7539" s="77"/>
      <c r="B7539" s="85"/>
      <c r="C7539" s="78"/>
      <c r="D7539" s="76"/>
    </row>
    <row r="7540" spans="1:4" ht="21" customHeight="1" x14ac:dyDescent="0.2">
      <c r="A7540" s="77"/>
      <c r="B7540" s="85"/>
      <c r="C7540" s="78"/>
      <c r="D7540" s="76"/>
    </row>
    <row r="7541" spans="1:4" ht="21" customHeight="1" x14ac:dyDescent="0.2">
      <c r="A7541" s="77"/>
      <c r="B7541" s="85"/>
      <c r="C7541" s="78"/>
      <c r="D7541" s="76"/>
    </row>
    <row r="7542" spans="1:4" ht="21" customHeight="1" x14ac:dyDescent="0.2">
      <c r="A7542" s="77"/>
      <c r="B7542" s="85"/>
      <c r="C7542" s="78"/>
      <c r="D7542" s="76"/>
    </row>
    <row r="7543" spans="1:4" ht="21" customHeight="1" x14ac:dyDescent="0.2">
      <c r="A7543" s="77"/>
      <c r="B7543" s="85"/>
      <c r="C7543" s="78"/>
      <c r="D7543" s="76"/>
    </row>
    <row r="7544" spans="1:4" ht="21" customHeight="1" x14ac:dyDescent="0.2">
      <c r="A7544" s="77"/>
      <c r="B7544" s="85"/>
      <c r="C7544" s="78"/>
      <c r="D7544" s="76"/>
    </row>
    <row r="7545" spans="1:4" ht="21" customHeight="1" x14ac:dyDescent="0.2">
      <c r="A7545" s="77"/>
      <c r="B7545" s="85"/>
      <c r="C7545" s="78"/>
      <c r="D7545" s="76"/>
    </row>
    <row r="7546" spans="1:4" ht="21" customHeight="1" x14ac:dyDescent="0.2">
      <c r="A7546" s="77"/>
      <c r="B7546" s="85"/>
      <c r="C7546" s="78"/>
      <c r="D7546" s="76"/>
    </row>
    <row r="7547" spans="1:4" ht="21" customHeight="1" x14ac:dyDescent="0.2">
      <c r="A7547" s="77"/>
      <c r="B7547" s="85"/>
      <c r="C7547" s="78"/>
      <c r="D7547" s="76"/>
    </row>
    <row r="7548" spans="1:4" ht="21" customHeight="1" x14ac:dyDescent="0.2">
      <c r="A7548" s="77"/>
      <c r="B7548" s="85"/>
      <c r="C7548" s="78"/>
      <c r="D7548" s="76"/>
    </row>
    <row r="7549" spans="1:4" ht="21" customHeight="1" x14ac:dyDescent="0.2">
      <c r="A7549" s="77"/>
      <c r="B7549" s="85"/>
      <c r="C7549" s="78"/>
      <c r="D7549" s="76"/>
    </row>
    <row r="7550" spans="1:4" ht="21" customHeight="1" x14ac:dyDescent="0.2">
      <c r="A7550" s="77"/>
      <c r="B7550" s="85"/>
      <c r="C7550" s="78"/>
      <c r="D7550" s="76"/>
    </row>
    <row r="7551" spans="1:4" ht="21" customHeight="1" x14ac:dyDescent="0.2">
      <c r="A7551" s="77"/>
      <c r="B7551" s="85"/>
      <c r="C7551" s="78"/>
      <c r="D7551" s="76"/>
    </row>
    <row r="7552" spans="1:4" ht="21" customHeight="1" x14ac:dyDescent="0.2">
      <c r="A7552" s="77"/>
      <c r="B7552" s="85"/>
      <c r="C7552" s="78"/>
      <c r="D7552" s="76"/>
    </row>
    <row r="7553" spans="1:4" ht="21" customHeight="1" x14ac:dyDescent="0.2">
      <c r="A7553" s="77"/>
      <c r="B7553" s="85"/>
      <c r="C7553" s="78"/>
      <c r="D7553" s="76"/>
    </row>
    <row r="7554" spans="1:4" ht="21" customHeight="1" x14ac:dyDescent="0.2">
      <c r="A7554" s="77"/>
      <c r="B7554" s="85"/>
      <c r="C7554" s="78"/>
      <c r="D7554" s="76"/>
    </row>
    <row r="7555" spans="1:4" ht="21" customHeight="1" x14ac:dyDescent="0.2">
      <c r="A7555" s="77"/>
      <c r="B7555" s="85"/>
      <c r="C7555" s="78"/>
      <c r="D7555" s="76"/>
    </row>
    <row r="7556" spans="1:4" ht="21" customHeight="1" x14ac:dyDescent="0.2">
      <c r="A7556" s="77"/>
      <c r="B7556" s="85"/>
      <c r="C7556" s="78"/>
      <c r="D7556" s="76"/>
    </row>
    <row r="7557" spans="1:4" ht="21" customHeight="1" x14ac:dyDescent="0.2">
      <c r="A7557" s="77"/>
      <c r="B7557" s="85"/>
      <c r="C7557" s="78"/>
      <c r="D7557" s="76"/>
    </row>
    <row r="7558" spans="1:4" ht="21" customHeight="1" x14ac:dyDescent="0.2">
      <c r="A7558" s="77"/>
      <c r="B7558" s="85"/>
      <c r="C7558" s="78"/>
      <c r="D7558" s="76"/>
    </row>
    <row r="7559" spans="1:4" ht="21" customHeight="1" x14ac:dyDescent="0.2">
      <c r="A7559" s="77"/>
      <c r="B7559" s="85"/>
      <c r="C7559" s="78"/>
      <c r="D7559" s="76"/>
    </row>
    <row r="7560" spans="1:4" ht="21" customHeight="1" x14ac:dyDescent="0.2">
      <c r="A7560" s="77"/>
      <c r="B7560" s="85"/>
      <c r="C7560" s="78"/>
      <c r="D7560" s="76"/>
    </row>
    <row r="7561" spans="1:4" ht="21" customHeight="1" x14ac:dyDescent="0.2">
      <c r="A7561" s="77"/>
      <c r="B7561" s="85"/>
      <c r="C7561" s="78"/>
      <c r="D7561" s="76"/>
    </row>
    <row r="7562" spans="1:4" ht="21" customHeight="1" x14ac:dyDescent="0.2">
      <c r="A7562" s="77"/>
      <c r="B7562" s="85"/>
      <c r="C7562" s="78"/>
      <c r="D7562" s="76"/>
    </row>
    <row r="7563" spans="1:4" ht="21" customHeight="1" x14ac:dyDescent="0.2">
      <c r="A7563" s="77"/>
      <c r="B7563" s="85"/>
      <c r="C7563" s="78"/>
      <c r="D7563" s="76"/>
    </row>
    <row r="7564" spans="1:4" ht="21" customHeight="1" x14ac:dyDescent="0.2">
      <c r="A7564" s="77"/>
      <c r="B7564" s="85"/>
      <c r="C7564" s="78"/>
      <c r="D7564" s="76"/>
    </row>
    <row r="7565" spans="1:4" ht="21" customHeight="1" x14ac:dyDescent="0.2">
      <c r="A7565" s="77"/>
      <c r="B7565" s="85"/>
      <c r="C7565" s="78"/>
      <c r="D7565" s="76"/>
    </row>
    <row r="7566" spans="1:4" ht="21" customHeight="1" x14ac:dyDescent="0.2">
      <c r="A7566" s="77"/>
      <c r="B7566" s="85"/>
      <c r="C7566" s="78"/>
      <c r="D7566" s="76"/>
    </row>
    <row r="7567" spans="1:4" ht="21" customHeight="1" x14ac:dyDescent="0.2">
      <c r="A7567" s="77"/>
      <c r="B7567" s="85"/>
      <c r="C7567" s="78"/>
      <c r="D7567" s="76"/>
    </row>
    <row r="7568" spans="1:4" ht="21" customHeight="1" x14ac:dyDescent="0.2">
      <c r="A7568" s="77"/>
      <c r="B7568" s="85"/>
      <c r="C7568" s="78"/>
      <c r="D7568" s="76"/>
    </row>
    <row r="7569" spans="1:4" ht="21" customHeight="1" x14ac:dyDescent="0.2">
      <c r="A7569" s="77"/>
      <c r="B7569" s="85"/>
      <c r="C7569" s="78"/>
      <c r="D7569" s="76"/>
    </row>
    <row r="7570" spans="1:4" ht="21" customHeight="1" x14ac:dyDescent="0.2">
      <c r="A7570" s="77"/>
      <c r="B7570" s="85"/>
      <c r="C7570" s="78"/>
      <c r="D7570" s="76"/>
    </row>
    <row r="7571" spans="1:4" ht="21" customHeight="1" x14ac:dyDescent="0.2">
      <c r="A7571" s="77"/>
      <c r="B7571" s="85"/>
      <c r="C7571" s="78"/>
      <c r="D7571" s="76"/>
    </row>
    <row r="7572" spans="1:4" ht="21" customHeight="1" x14ac:dyDescent="0.2">
      <c r="A7572" s="77"/>
      <c r="B7572" s="85"/>
      <c r="C7572" s="78"/>
      <c r="D7572" s="76"/>
    </row>
    <row r="7573" spans="1:4" ht="21" customHeight="1" x14ac:dyDescent="0.2">
      <c r="A7573" s="77"/>
      <c r="B7573" s="85"/>
      <c r="C7573" s="78"/>
      <c r="D7573" s="76"/>
    </row>
    <row r="7574" spans="1:4" ht="21" customHeight="1" x14ac:dyDescent="0.2">
      <c r="A7574" s="77"/>
      <c r="B7574" s="85"/>
      <c r="C7574" s="78"/>
      <c r="D7574" s="76"/>
    </row>
    <row r="7575" spans="1:4" ht="21" customHeight="1" x14ac:dyDescent="0.2">
      <c r="A7575" s="77"/>
      <c r="B7575" s="85"/>
      <c r="C7575" s="78"/>
      <c r="D7575" s="76"/>
    </row>
    <row r="7576" spans="1:4" ht="21" customHeight="1" x14ac:dyDescent="0.2">
      <c r="A7576" s="77"/>
      <c r="B7576" s="85"/>
      <c r="C7576" s="78"/>
      <c r="D7576" s="76"/>
    </row>
    <row r="7577" spans="1:4" ht="21" customHeight="1" x14ac:dyDescent="0.2">
      <c r="A7577" s="77"/>
      <c r="B7577" s="85"/>
      <c r="C7577" s="78"/>
      <c r="D7577" s="76"/>
    </row>
    <row r="7578" spans="1:4" ht="21" customHeight="1" x14ac:dyDescent="0.2">
      <c r="A7578" s="77"/>
      <c r="B7578" s="85"/>
      <c r="C7578" s="78"/>
      <c r="D7578" s="76"/>
    </row>
    <row r="7579" spans="1:4" ht="21" customHeight="1" x14ac:dyDescent="0.2">
      <c r="A7579" s="77"/>
      <c r="B7579" s="85"/>
      <c r="C7579" s="78"/>
      <c r="D7579" s="76"/>
    </row>
    <row r="7580" spans="1:4" ht="21" customHeight="1" x14ac:dyDescent="0.2">
      <c r="A7580" s="77"/>
      <c r="B7580" s="85"/>
      <c r="C7580" s="78"/>
      <c r="D7580" s="76"/>
    </row>
    <row r="7581" spans="1:4" ht="21" customHeight="1" x14ac:dyDescent="0.2">
      <c r="A7581" s="77"/>
      <c r="B7581" s="85"/>
      <c r="C7581" s="78"/>
      <c r="D7581" s="76"/>
    </row>
    <row r="7582" spans="1:4" ht="21" customHeight="1" x14ac:dyDescent="0.2">
      <c r="A7582" s="77"/>
      <c r="B7582" s="85"/>
      <c r="C7582" s="78"/>
      <c r="D7582" s="76"/>
    </row>
    <row r="7583" spans="1:4" ht="21" customHeight="1" x14ac:dyDescent="0.2">
      <c r="A7583" s="77"/>
      <c r="B7583" s="85"/>
      <c r="C7583" s="78"/>
      <c r="D7583" s="76"/>
    </row>
    <row r="7584" spans="1:4" ht="21" customHeight="1" x14ac:dyDescent="0.2">
      <c r="A7584" s="77"/>
      <c r="B7584" s="85"/>
      <c r="C7584" s="78"/>
      <c r="D7584" s="76"/>
    </row>
    <row r="7585" spans="1:4" ht="21" customHeight="1" x14ac:dyDescent="0.2">
      <c r="A7585" s="77"/>
      <c r="B7585" s="85"/>
      <c r="C7585" s="78"/>
      <c r="D7585" s="76"/>
    </row>
    <row r="7586" spans="1:4" ht="21" customHeight="1" x14ac:dyDescent="0.2">
      <c r="A7586" s="77"/>
      <c r="B7586" s="85"/>
      <c r="C7586" s="78"/>
      <c r="D7586" s="76"/>
    </row>
    <row r="7587" spans="1:4" ht="21" customHeight="1" x14ac:dyDescent="0.2">
      <c r="A7587" s="77"/>
      <c r="B7587" s="85"/>
      <c r="C7587" s="78"/>
      <c r="D7587" s="76"/>
    </row>
    <row r="7588" spans="1:4" ht="21" customHeight="1" x14ac:dyDescent="0.2">
      <c r="A7588" s="77"/>
      <c r="B7588" s="85"/>
      <c r="C7588" s="78"/>
      <c r="D7588" s="76"/>
    </row>
    <row r="7589" spans="1:4" ht="21" customHeight="1" x14ac:dyDescent="0.2">
      <c r="A7589" s="77"/>
      <c r="B7589" s="85"/>
      <c r="C7589" s="78"/>
      <c r="D7589" s="76"/>
    </row>
    <row r="7590" spans="1:4" ht="21" customHeight="1" x14ac:dyDescent="0.2">
      <c r="A7590" s="77"/>
      <c r="B7590" s="85"/>
      <c r="C7590" s="78"/>
      <c r="D7590" s="76"/>
    </row>
    <row r="7591" spans="1:4" ht="21" customHeight="1" x14ac:dyDescent="0.2">
      <c r="A7591" s="77"/>
      <c r="B7591" s="85"/>
      <c r="C7591" s="78"/>
      <c r="D7591" s="76"/>
    </row>
    <row r="7592" spans="1:4" ht="21" customHeight="1" x14ac:dyDescent="0.2">
      <c r="A7592" s="77"/>
      <c r="B7592" s="85"/>
      <c r="C7592" s="78"/>
      <c r="D7592" s="76"/>
    </row>
    <row r="7593" spans="1:4" ht="21" customHeight="1" x14ac:dyDescent="0.2">
      <c r="A7593" s="77"/>
      <c r="B7593" s="85"/>
      <c r="C7593" s="78"/>
      <c r="D7593" s="76"/>
    </row>
    <row r="7594" spans="1:4" ht="21" customHeight="1" x14ac:dyDescent="0.2">
      <c r="A7594" s="77"/>
      <c r="B7594" s="85"/>
      <c r="C7594" s="78"/>
      <c r="D7594" s="76"/>
    </row>
    <row r="7595" spans="1:4" ht="21" customHeight="1" x14ac:dyDescent="0.2">
      <c r="A7595" s="77"/>
      <c r="B7595" s="85"/>
      <c r="C7595" s="78"/>
      <c r="D7595" s="76"/>
    </row>
    <row r="7596" spans="1:4" ht="21" customHeight="1" x14ac:dyDescent="0.2">
      <c r="A7596" s="77"/>
      <c r="B7596" s="85"/>
      <c r="C7596" s="78"/>
      <c r="D7596" s="76"/>
    </row>
    <row r="7597" spans="1:4" ht="21" customHeight="1" x14ac:dyDescent="0.2">
      <c r="A7597" s="77"/>
      <c r="B7597" s="85"/>
      <c r="C7597" s="78"/>
      <c r="D7597" s="76"/>
    </row>
    <row r="7598" spans="1:4" ht="21" customHeight="1" x14ac:dyDescent="0.2">
      <c r="A7598" s="77"/>
      <c r="B7598" s="85"/>
      <c r="C7598" s="78"/>
      <c r="D7598" s="76"/>
    </row>
    <row r="7599" spans="1:4" ht="21" customHeight="1" x14ac:dyDescent="0.2">
      <c r="A7599" s="77"/>
      <c r="B7599" s="85"/>
      <c r="C7599" s="78"/>
      <c r="D7599" s="76"/>
    </row>
    <row r="7600" spans="1:4" ht="21" customHeight="1" x14ac:dyDescent="0.2">
      <c r="A7600" s="77"/>
      <c r="B7600" s="85"/>
      <c r="C7600" s="78"/>
      <c r="D7600" s="76"/>
    </row>
    <row r="7601" spans="1:4" ht="21" customHeight="1" x14ac:dyDescent="0.2">
      <c r="A7601" s="77"/>
      <c r="B7601" s="85"/>
      <c r="C7601" s="78"/>
      <c r="D7601" s="76"/>
    </row>
    <row r="7602" spans="1:4" ht="21" customHeight="1" x14ac:dyDescent="0.2">
      <c r="A7602" s="77"/>
      <c r="B7602" s="85"/>
      <c r="C7602" s="78"/>
      <c r="D7602" s="76"/>
    </row>
    <row r="7603" spans="1:4" ht="21" customHeight="1" x14ac:dyDescent="0.2">
      <c r="A7603" s="77"/>
      <c r="B7603" s="85"/>
      <c r="C7603" s="78"/>
      <c r="D7603" s="76"/>
    </row>
    <row r="7604" spans="1:4" ht="21" customHeight="1" x14ac:dyDescent="0.2">
      <c r="A7604" s="77"/>
      <c r="B7604" s="85"/>
      <c r="C7604" s="78"/>
      <c r="D7604" s="76"/>
    </row>
    <row r="7605" spans="1:4" ht="21" customHeight="1" x14ac:dyDescent="0.2">
      <c r="A7605" s="77"/>
      <c r="B7605" s="85"/>
      <c r="C7605" s="78"/>
      <c r="D7605" s="76"/>
    </row>
    <row r="7606" spans="1:4" ht="21" customHeight="1" x14ac:dyDescent="0.2">
      <c r="A7606" s="77"/>
      <c r="B7606" s="85"/>
      <c r="C7606" s="78"/>
      <c r="D7606" s="76"/>
    </row>
    <row r="7607" spans="1:4" ht="21" customHeight="1" x14ac:dyDescent="0.2">
      <c r="A7607" s="77"/>
      <c r="B7607" s="85"/>
      <c r="C7607" s="78"/>
      <c r="D7607" s="76"/>
    </row>
    <row r="7608" spans="1:4" ht="21" customHeight="1" x14ac:dyDescent="0.2">
      <c r="A7608" s="77"/>
      <c r="B7608" s="85"/>
      <c r="C7608" s="78"/>
      <c r="D7608" s="76"/>
    </row>
    <row r="7609" spans="1:4" ht="21" customHeight="1" x14ac:dyDescent="0.2">
      <c r="A7609" s="77"/>
      <c r="B7609" s="85"/>
      <c r="C7609" s="78"/>
      <c r="D7609" s="76"/>
    </row>
    <row r="7610" spans="1:4" ht="21" customHeight="1" x14ac:dyDescent="0.2">
      <c r="A7610" s="77"/>
      <c r="B7610" s="85"/>
      <c r="C7610" s="78"/>
      <c r="D7610" s="76"/>
    </row>
    <row r="7611" spans="1:4" ht="21" customHeight="1" x14ac:dyDescent="0.2">
      <c r="A7611" s="77"/>
      <c r="B7611" s="85"/>
      <c r="C7611" s="78"/>
      <c r="D7611" s="76"/>
    </row>
    <row r="7612" spans="1:4" ht="21" customHeight="1" x14ac:dyDescent="0.2">
      <c r="A7612" s="77"/>
      <c r="B7612" s="85"/>
      <c r="C7612" s="78"/>
      <c r="D7612" s="76"/>
    </row>
    <row r="7613" spans="1:4" ht="21" customHeight="1" x14ac:dyDescent="0.2">
      <c r="A7613" s="77"/>
      <c r="B7613" s="85"/>
      <c r="C7613" s="78"/>
      <c r="D7613" s="76"/>
    </row>
    <row r="7614" spans="1:4" ht="21" customHeight="1" x14ac:dyDescent="0.2">
      <c r="A7614" s="77"/>
      <c r="B7614" s="85"/>
      <c r="C7614" s="78"/>
      <c r="D7614" s="76"/>
    </row>
    <row r="7615" spans="1:4" ht="21" customHeight="1" x14ac:dyDescent="0.2">
      <c r="A7615" s="77"/>
      <c r="B7615" s="85"/>
      <c r="C7615" s="78"/>
      <c r="D7615" s="76"/>
    </row>
    <row r="7616" spans="1:4" ht="21" customHeight="1" x14ac:dyDescent="0.2">
      <c r="A7616" s="77"/>
      <c r="B7616" s="85"/>
      <c r="C7616" s="78"/>
      <c r="D7616" s="76"/>
    </row>
    <row r="7617" spans="1:4" ht="21" customHeight="1" x14ac:dyDescent="0.2">
      <c r="A7617" s="77"/>
      <c r="B7617" s="85"/>
      <c r="C7617" s="78"/>
      <c r="D7617" s="76"/>
    </row>
    <row r="7618" spans="1:4" ht="21" customHeight="1" x14ac:dyDescent="0.2">
      <c r="A7618" s="77"/>
      <c r="B7618" s="85"/>
      <c r="C7618" s="78"/>
      <c r="D7618" s="76"/>
    </row>
    <row r="7619" spans="1:4" ht="21" customHeight="1" x14ac:dyDescent="0.2">
      <c r="A7619" s="77"/>
      <c r="B7619" s="85"/>
      <c r="C7619" s="78"/>
      <c r="D7619" s="76"/>
    </row>
    <row r="7620" spans="1:4" ht="21" customHeight="1" x14ac:dyDescent="0.2">
      <c r="A7620" s="77"/>
      <c r="B7620" s="85"/>
      <c r="C7620" s="78"/>
      <c r="D7620" s="76"/>
    </row>
    <row r="7621" spans="1:4" ht="21" customHeight="1" x14ac:dyDescent="0.2">
      <c r="A7621" s="77"/>
      <c r="B7621" s="85"/>
      <c r="C7621" s="78"/>
      <c r="D7621" s="76"/>
    </row>
    <row r="7622" spans="1:4" ht="21" customHeight="1" x14ac:dyDescent="0.2">
      <c r="A7622" s="77"/>
      <c r="B7622" s="85"/>
      <c r="C7622" s="78"/>
      <c r="D7622" s="76"/>
    </row>
    <row r="7623" spans="1:4" ht="21" customHeight="1" x14ac:dyDescent="0.2">
      <c r="A7623" s="77"/>
      <c r="B7623" s="85"/>
      <c r="C7623" s="78"/>
      <c r="D7623" s="76"/>
    </row>
    <row r="7624" spans="1:4" ht="21" customHeight="1" x14ac:dyDescent="0.2">
      <c r="A7624" s="77"/>
      <c r="B7624" s="85"/>
      <c r="C7624" s="78"/>
      <c r="D7624" s="76"/>
    </row>
    <row r="7625" spans="1:4" ht="21" customHeight="1" x14ac:dyDescent="0.2">
      <c r="A7625" s="77"/>
      <c r="B7625" s="85"/>
      <c r="C7625" s="78"/>
      <c r="D7625" s="76"/>
    </row>
    <row r="7626" spans="1:4" ht="21" customHeight="1" x14ac:dyDescent="0.2">
      <c r="A7626" s="77"/>
      <c r="B7626" s="85"/>
      <c r="C7626" s="78"/>
      <c r="D7626" s="76"/>
    </row>
    <row r="7627" spans="1:4" ht="21" customHeight="1" x14ac:dyDescent="0.2">
      <c r="A7627" s="77"/>
      <c r="B7627" s="85"/>
      <c r="C7627" s="78"/>
      <c r="D7627" s="76"/>
    </row>
    <row r="7628" spans="1:4" ht="21" customHeight="1" x14ac:dyDescent="0.2">
      <c r="A7628" s="77"/>
      <c r="B7628" s="85"/>
      <c r="C7628" s="78"/>
      <c r="D7628" s="76"/>
    </row>
    <row r="7629" spans="1:4" ht="21" customHeight="1" x14ac:dyDescent="0.2">
      <c r="A7629" s="77"/>
      <c r="B7629" s="85"/>
      <c r="C7629" s="78"/>
      <c r="D7629" s="76"/>
    </row>
    <row r="7630" spans="1:4" ht="21" customHeight="1" x14ac:dyDescent="0.2">
      <c r="A7630" s="77"/>
      <c r="B7630" s="85"/>
      <c r="C7630" s="78"/>
      <c r="D7630" s="76"/>
    </row>
    <row r="7631" spans="1:4" ht="21" customHeight="1" x14ac:dyDescent="0.2">
      <c r="A7631" s="77"/>
      <c r="B7631" s="85"/>
      <c r="C7631" s="78"/>
      <c r="D7631" s="76"/>
    </row>
    <row r="7632" spans="1:4" ht="21" customHeight="1" x14ac:dyDescent="0.2">
      <c r="A7632" s="77"/>
      <c r="B7632" s="85"/>
      <c r="C7632" s="78"/>
      <c r="D7632" s="76"/>
    </row>
    <row r="7633" spans="1:4" ht="21" customHeight="1" x14ac:dyDescent="0.2">
      <c r="A7633" s="77"/>
      <c r="B7633" s="85"/>
      <c r="C7633" s="78"/>
      <c r="D7633" s="76"/>
    </row>
    <row r="7634" spans="1:4" ht="21" customHeight="1" x14ac:dyDescent="0.2">
      <c r="A7634" s="77"/>
      <c r="B7634" s="85"/>
      <c r="C7634" s="78"/>
      <c r="D7634" s="76"/>
    </row>
    <row r="7635" spans="1:4" ht="21" customHeight="1" x14ac:dyDescent="0.2">
      <c r="A7635" s="77"/>
      <c r="B7635" s="85"/>
      <c r="C7635" s="78"/>
      <c r="D7635" s="76"/>
    </row>
    <row r="7636" spans="1:4" ht="21" customHeight="1" x14ac:dyDescent="0.2">
      <c r="A7636" s="77"/>
      <c r="B7636" s="85"/>
      <c r="C7636" s="78"/>
      <c r="D7636" s="76"/>
    </row>
    <row r="7637" spans="1:4" ht="21" customHeight="1" x14ac:dyDescent="0.2">
      <c r="A7637" s="77"/>
      <c r="B7637" s="85"/>
      <c r="C7637" s="78"/>
      <c r="D7637" s="76"/>
    </row>
    <row r="7638" spans="1:4" ht="21" customHeight="1" x14ac:dyDescent="0.2">
      <c r="A7638" s="77"/>
      <c r="B7638" s="85"/>
      <c r="C7638" s="78"/>
      <c r="D7638" s="76"/>
    </row>
    <row r="7639" spans="1:4" ht="21" customHeight="1" x14ac:dyDescent="0.2">
      <c r="A7639" s="77"/>
      <c r="B7639" s="85"/>
      <c r="C7639" s="78"/>
      <c r="D7639" s="76"/>
    </row>
    <row r="7640" spans="1:4" ht="21" customHeight="1" x14ac:dyDescent="0.2">
      <c r="A7640" s="77"/>
      <c r="B7640" s="85"/>
      <c r="C7640" s="78"/>
      <c r="D7640" s="76"/>
    </row>
    <row r="7641" spans="1:4" ht="21" customHeight="1" x14ac:dyDescent="0.2">
      <c r="A7641" s="77"/>
      <c r="B7641" s="85"/>
      <c r="C7641" s="78"/>
      <c r="D7641" s="76"/>
    </row>
    <row r="7642" spans="1:4" ht="21" customHeight="1" x14ac:dyDescent="0.2">
      <c r="A7642" s="77"/>
      <c r="B7642" s="85"/>
      <c r="C7642" s="78"/>
      <c r="D7642" s="76"/>
    </row>
    <row r="7643" spans="1:4" ht="21" customHeight="1" x14ac:dyDescent="0.2">
      <c r="A7643" s="77"/>
      <c r="B7643" s="85"/>
      <c r="C7643" s="78"/>
      <c r="D7643" s="76"/>
    </row>
    <row r="7644" spans="1:4" ht="21" customHeight="1" x14ac:dyDescent="0.2">
      <c r="A7644" s="77"/>
      <c r="B7644" s="85"/>
      <c r="C7644" s="78"/>
      <c r="D7644" s="76"/>
    </row>
    <row r="7645" spans="1:4" ht="21" customHeight="1" x14ac:dyDescent="0.2">
      <c r="A7645" s="77"/>
      <c r="B7645" s="85"/>
      <c r="C7645" s="78"/>
      <c r="D7645" s="76"/>
    </row>
    <row r="7646" spans="1:4" ht="21" customHeight="1" x14ac:dyDescent="0.2">
      <c r="A7646" s="77"/>
      <c r="B7646" s="85"/>
      <c r="C7646" s="78"/>
      <c r="D7646" s="76"/>
    </row>
    <row r="7647" spans="1:4" ht="21" customHeight="1" x14ac:dyDescent="0.2">
      <c r="A7647" s="77"/>
      <c r="B7647" s="85"/>
      <c r="C7647" s="78"/>
      <c r="D7647" s="76"/>
    </row>
    <row r="7648" spans="1:4" ht="21" customHeight="1" x14ac:dyDescent="0.2">
      <c r="A7648" s="77"/>
      <c r="B7648" s="85"/>
      <c r="C7648" s="78"/>
      <c r="D7648" s="76"/>
    </row>
    <row r="7649" spans="1:4" ht="21" customHeight="1" x14ac:dyDescent="0.2">
      <c r="A7649" s="77"/>
      <c r="B7649" s="85"/>
      <c r="C7649" s="78"/>
      <c r="D7649" s="76"/>
    </row>
    <row r="7650" spans="1:4" ht="21" customHeight="1" x14ac:dyDescent="0.2">
      <c r="A7650" s="77"/>
      <c r="B7650" s="85"/>
      <c r="C7650" s="78"/>
      <c r="D7650" s="76"/>
    </row>
    <row r="7651" spans="1:4" ht="21" customHeight="1" x14ac:dyDescent="0.2">
      <c r="A7651" s="77"/>
      <c r="B7651" s="85"/>
      <c r="C7651" s="78"/>
      <c r="D7651" s="76"/>
    </row>
    <row r="7652" spans="1:4" ht="21" customHeight="1" x14ac:dyDescent="0.2">
      <c r="A7652" s="77"/>
      <c r="B7652" s="85"/>
      <c r="C7652" s="78"/>
      <c r="D7652" s="76"/>
    </row>
    <row r="7653" spans="1:4" ht="21" customHeight="1" x14ac:dyDescent="0.2">
      <c r="A7653" s="77"/>
      <c r="B7653" s="85"/>
      <c r="C7653" s="78"/>
      <c r="D7653" s="76"/>
    </row>
    <row r="7654" spans="1:4" ht="21" customHeight="1" x14ac:dyDescent="0.2">
      <c r="A7654" s="77"/>
      <c r="B7654" s="85"/>
      <c r="C7654" s="78"/>
      <c r="D7654" s="76"/>
    </row>
    <row r="7655" spans="1:4" ht="21" customHeight="1" x14ac:dyDescent="0.2">
      <c r="A7655" s="77"/>
      <c r="B7655" s="85"/>
      <c r="C7655" s="78"/>
      <c r="D7655" s="76"/>
    </row>
    <row r="7656" spans="1:4" ht="21" customHeight="1" x14ac:dyDescent="0.2">
      <c r="A7656" s="77"/>
      <c r="B7656" s="85"/>
      <c r="C7656" s="78"/>
      <c r="D7656" s="76"/>
    </row>
    <row r="7657" spans="1:4" ht="21" customHeight="1" x14ac:dyDescent="0.2">
      <c r="A7657" s="77"/>
      <c r="B7657" s="85"/>
      <c r="C7657" s="78"/>
      <c r="D7657" s="76"/>
    </row>
    <row r="7658" spans="1:4" ht="21" customHeight="1" x14ac:dyDescent="0.2">
      <c r="A7658" s="77"/>
      <c r="B7658" s="85"/>
      <c r="C7658" s="78"/>
      <c r="D7658" s="76"/>
    </row>
    <row r="7659" spans="1:4" ht="21" customHeight="1" x14ac:dyDescent="0.2">
      <c r="A7659" s="77"/>
      <c r="B7659" s="85"/>
      <c r="C7659" s="78"/>
      <c r="D7659" s="76"/>
    </row>
    <row r="7660" spans="1:4" ht="21" customHeight="1" x14ac:dyDescent="0.2">
      <c r="A7660" s="77"/>
      <c r="B7660" s="85"/>
      <c r="C7660" s="78"/>
      <c r="D7660" s="76"/>
    </row>
    <row r="7661" spans="1:4" ht="21" customHeight="1" x14ac:dyDescent="0.2">
      <c r="A7661" s="77"/>
      <c r="B7661" s="85"/>
      <c r="C7661" s="78"/>
      <c r="D7661" s="76"/>
    </row>
    <row r="7662" spans="1:4" ht="21" customHeight="1" x14ac:dyDescent="0.2">
      <c r="A7662" s="77"/>
      <c r="B7662" s="85"/>
      <c r="C7662" s="78"/>
      <c r="D7662" s="76"/>
    </row>
    <row r="7663" spans="1:4" ht="21" customHeight="1" x14ac:dyDescent="0.2">
      <c r="A7663" s="77"/>
      <c r="B7663" s="85"/>
      <c r="C7663" s="78"/>
      <c r="D7663" s="76"/>
    </row>
    <row r="7664" spans="1:4" ht="21" customHeight="1" x14ac:dyDescent="0.2">
      <c r="A7664" s="77"/>
      <c r="B7664" s="85"/>
      <c r="C7664" s="78"/>
      <c r="D7664" s="76"/>
    </row>
    <row r="7665" spans="1:4" ht="21" customHeight="1" x14ac:dyDescent="0.2">
      <c r="A7665" s="77"/>
      <c r="B7665" s="85"/>
      <c r="C7665" s="78"/>
      <c r="D7665" s="76"/>
    </row>
    <row r="7666" spans="1:4" ht="21" customHeight="1" x14ac:dyDescent="0.2">
      <c r="A7666" s="77"/>
      <c r="B7666" s="85"/>
      <c r="C7666" s="78"/>
      <c r="D7666" s="76"/>
    </row>
    <row r="7667" spans="1:4" ht="21" customHeight="1" x14ac:dyDescent="0.2">
      <c r="A7667" s="77"/>
      <c r="B7667" s="85"/>
      <c r="C7667" s="78"/>
      <c r="D7667" s="76"/>
    </row>
    <row r="7668" spans="1:4" ht="21" customHeight="1" x14ac:dyDescent="0.2">
      <c r="A7668" s="77"/>
      <c r="B7668" s="85"/>
      <c r="C7668" s="78"/>
      <c r="D7668" s="76"/>
    </row>
    <row r="7669" spans="1:4" ht="21" customHeight="1" x14ac:dyDescent="0.2">
      <c r="A7669" s="77"/>
      <c r="B7669" s="85"/>
      <c r="C7669" s="78"/>
      <c r="D7669" s="76"/>
    </row>
    <row r="7670" spans="1:4" ht="21" customHeight="1" x14ac:dyDescent="0.2">
      <c r="A7670" s="77"/>
      <c r="B7670" s="85"/>
      <c r="C7670" s="78"/>
      <c r="D7670" s="76"/>
    </row>
    <row r="7671" spans="1:4" ht="21" customHeight="1" x14ac:dyDescent="0.2">
      <c r="A7671" s="77"/>
      <c r="B7671" s="85"/>
      <c r="C7671" s="78"/>
      <c r="D7671" s="76"/>
    </row>
    <row r="7672" spans="1:4" ht="21" customHeight="1" x14ac:dyDescent="0.2">
      <c r="A7672" s="77"/>
      <c r="B7672" s="85"/>
      <c r="C7672" s="78"/>
      <c r="D7672" s="76"/>
    </row>
    <row r="7673" spans="1:4" ht="21" customHeight="1" x14ac:dyDescent="0.2">
      <c r="A7673" s="77"/>
      <c r="B7673" s="85"/>
      <c r="C7673" s="78"/>
      <c r="D7673" s="76"/>
    </row>
    <row r="7674" spans="1:4" ht="21" customHeight="1" x14ac:dyDescent="0.2">
      <c r="A7674" s="77"/>
      <c r="B7674" s="85"/>
      <c r="C7674" s="78"/>
      <c r="D7674" s="76"/>
    </row>
    <row r="7675" spans="1:4" ht="21" customHeight="1" x14ac:dyDescent="0.2">
      <c r="A7675" s="77"/>
      <c r="B7675" s="85"/>
      <c r="C7675" s="78"/>
      <c r="D7675" s="76"/>
    </row>
    <row r="7676" spans="1:4" ht="21" customHeight="1" x14ac:dyDescent="0.2">
      <c r="A7676" s="77"/>
      <c r="B7676" s="85"/>
      <c r="C7676" s="78"/>
      <c r="D7676" s="76"/>
    </row>
    <row r="7677" spans="1:4" ht="21" customHeight="1" x14ac:dyDescent="0.2">
      <c r="A7677" s="77"/>
      <c r="B7677" s="85"/>
      <c r="C7677" s="78"/>
      <c r="D7677" s="76"/>
    </row>
    <row r="7678" spans="1:4" ht="21" customHeight="1" x14ac:dyDescent="0.2">
      <c r="A7678" s="77"/>
      <c r="B7678" s="85"/>
      <c r="C7678" s="78"/>
      <c r="D7678" s="76"/>
    </row>
    <row r="7679" spans="1:4" ht="21" customHeight="1" x14ac:dyDescent="0.2">
      <c r="A7679" s="77"/>
      <c r="B7679" s="85"/>
      <c r="C7679" s="78"/>
      <c r="D7679" s="76"/>
    </row>
    <row r="7680" spans="1:4" ht="21" customHeight="1" x14ac:dyDescent="0.2">
      <c r="A7680" s="77"/>
      <c r="B7680" s="85"/>
      <c r="C7680" s="78"/>
      <c r="D7680" s="76"/>
    </row>
    <row r="7681" spans="1:4" ht="21" customHeight="1" x14ac:dyDescent="0.2">
      <c r="A7681" s="77"/>
      <c r="B7681" s="85"/>
      <c r="C7681" s="78"/>
      <c r="D7681" s="76"/>
    </row>
    <row r="7682" spans="1:4" ht="21" customHeight="1" x14ac:dyDescent="0.2">
      <c r="A7682" s="77"/>
      <c r="B7682" s="85"/>
      <c r="C7682" s="78"/>
      <c r="D7682" s="76"/>
    </row>
    <row r="7683" spans="1:4" ht="21" customHeight="1" x14ac:dyDescent="0.2">
      <c r="A7683" s="77"/>
      <c r="B7683" s="85"/>
      <c r="C7683" s="78"/>
      <c r="D7683" s="76"/>
    </row>
    <row r="7684" spans="1:4" ht="21" customHeight="1" x14ac:dyDescent="0.2">
      <c r="A7684" s="77"/>
      <c r="B7684" s="85"/>
      <c r="C7684" s="78"/>
      <c r="D7684" s="76"/>
    </row>
    <row r="7685" spans="1:4" ht="21" customHeight="1" x14ac:dyDescent="0.2">
      <c r="A7685" s="77"/>
      <c r="B7685" s="85"/>
      <c r="C7685" s="78"/>
      <c r="D7685" s="76"/>
    </row>
    <row r="7686" spans="1:4" ht="21" customHeight="1" x14ac:dyDescent="0.2">
      <c r="A7686" s="77"/>
      <c r="B7686" s="85"/>
      <c r="C7686" s="78"/>
      <c r="D7686" s="76"/>
    </row>
    <row r="7687" spans="1:4" ht="21" customHeight="1" x14ac:dyDescent="0.2">
      <c r="A7687" s="77"/>
      <c r="B7687" s="85"/>
      <c r="C7687" s="78"/>
      <c r="D7687" s="76"/>
    </row>
    <row r="7688" spans="1:4" ht="21" customHeight="1" x14ac:dyDescent="0.2">
      <c r="A7688" s="77"/>
      <c r="B7688" s="85"/>
      <c r="C7688" s="78"/>
      <c r="D7688" s="76"/>
    </row>
    <row r="7689" spans="1:4" ht="21" customHeight="1" x14ac:dyDescent="0.2">
      <c r="A7689" s="77"/>
      <c r="B7689" s="85"/>
      <c r="C7689" s="78"/>
      <c r="D7689" s="76"/>
    </row>
    <row r="7690" spans="1:4" ht="21" customHeight="1" x14ac:dyDescent="0.2">
      <c r="A7690" s="77"/>
      <c r="B7690" s="85"/>
      <c r="C7690" s="78"/>
      <c r="D7690" s="76"/>
    </row>
    <row r="7691" spans="1:4" ht="21" customHeight="1" x14ac:dyDescent="0.2">
      <c r="A7691" s="77"/>
      <c r="B7691" s="85"/>
      <c r="C7691" s="78"/>
      <c r="D7691" s="76"/>
    </row>
    <row r="7692" spans="1:4" ht="21" customHeight="1" x14ac:dyDescent="0.2">
      <c r="A7692" s="77"/>
      <c r="B7692" s="85"/>
      <c r="C7692" s="78"/>
      <c r="D7692" s="76"/>
    </row>
    <row r="7693" spans="1:4" ht="21" customHeight="1" x14ac:dyDescent="0.2">
      <c r="A7693" s="77"/>
      <c r="B7693" s="85"/>
      <c r="C7693" s="78"/>
      <c r="D7693" s="76"/>
    </row>
    <row r="7694" spans="1:4" ht="21" customHeight="1" x14ac:dyDescent="0.2">
      <c r="A7694" s="77"/>
      <c r="B7694" s="85"/>
      <c r="C7694" s="78"/>
      <c r="D7694" s="76"/>
    </row>
    <row r="7695" spans="1:4" ht="21" customHeight="1" x14ac:dyDescent="0.2">
      <c r="A7695" s="77"/>
      <c r="B7695" s="85"/>
      <c r="C7695" s="78"/>
      <c r="D7695" s="76"/>
    </row>
    <row r="7696" spans="1:4" ht="21" customHeight="1" x14ac:dyDescent="0.2">
      <c r="A7696" s="77"/>
      <c r="B7696" s="85"/>
      <c r="C7696" s="78"/>
      <c r="D7696" s="76"/>
    </row>
    <row r="7697" spans="1:4" ht="21" customHeight="1" x14ac:dyDescent="0.2">
      <c r="A7697" s="77"/>
      <c r="B7697" s="85"/>
      <c r="C7697" s="78"/>
      <c r="D7697" s="76"/>
    </row>
    <row r="7698" spans="1:4" ht="21" customHeight="1" x14ac:dyDescent="0.2">
      <c r="A7698" s="77"/>
      <c r="B7698" s="85"/>
      <c r="C7698" s="78"/>
      <c r="D7698" s="76"/>
    </row>
    <row r="7699" spans="1:4" ht="21" customHeight="1" x14ac:dyDescent="0.2">
      <c r="A7699" s="77"/>
      <c r="B7699" s="85"/>
      <c r="C7699" s="78"/>
      <c r="D7699" s="76"/>
    </row>
    <row r="7700" spans="1:4" ht="21" customHeight="1" x14ac:dyDescent="0.2">
      <c r="A7700" s="77"/>
      <c r="B7700" s="85"/>
      <c r="C7700" s="78"/>
      <c r="D7700" s="76"/>
    </row>
    <row r="7701" spans="1:4" ht="21" customHeight="1" x14ac:dyDescent="0.2">
      <c r="A7701" s="77"/>
      <c r="B7701" s="85"/>
      <c r="C7701" s="78"/>
      <c r="D7701" s="76"/>
    </row>
    <row r="7702" spans="1:4" ht="21" customHeight="1" x14ac:dyDescent="0.2">
      <c r="A7702" s="77"/>
      <c r="B7702" s="85"/>
      <c r="C7702" s="78"/>
      <c r="D7702" s="76"/>
    </row>
    <row r="7703" spans="1:4" ht="21" customHeight="1" x14ac:dyDescent="0.2">
      <c r="A7703" s="77"/>
      <c r="B7703" s="85"/>
      <c r="C7703" s="78"/>
      <c r="D7703" s="76"/>
    </row>
    <row r="7704" spans="1:4" ht="21" customHeight="1" x14ac:dyDescent="0.2">
      <c r="A7704" s="77"/>
      <c r="B7704" s="85"/>
      <c r="C7704" s="78"/>
      <c r="D7704" s="76"/>
    </row>
    <row r="7705" spans="1:4" ht="21" customHeight="1" x14ac:dyDescent="0.2">
      <c r="A7705" s="77"/>
      <c r="B7705" s="85"/>
      <c r="C7705" s="78"/>
      <c r="D7705" s="76"/>
    </row>
    <row r="7706" spans="1:4" ht="21" customHeight="1" x14ac:dyDescent="0.2">
      <c r="A7706" s="77"/>
      <c r="B7706" s="85"/>
      <c r="C7706" s="78"/>
      <c r="D7706" s="76"/>
    </row>
    <row r="7707" spans="1:4" ht="21" customHeight="1" x14ac:dyDescent="0.2">
      <c r="A7707" s="77"/>
      <c r="B7707" s="85"/>
      <c r="C7707" s="78"/>
      <c r="D7707" s="76"/>
    </row>
    <row r="7708" spans="1:4" ht="21" customHeight="1" x14ac:dyDescent="0.2">
      <c r="A7708" s="77"/>
      <c r="B7708" s="85"/>
      <c r="C7708" s="78"/>
      <c r="D7708" s="76"/>
    </row>
    <row r="7709" spans="1:4" ht="21" customHeight="1" x14ac:dyDescent="0.2">
      <c r="A7709" s="77"/>
      <c r="B7709" s="85"/>
      <c r="C7709" s="78"/>
      <c r="D7709" s="76"/>
    </row>
    <row r="7710" spans="1:4" ht="21" customHeight="1" x14ac:dyDescent="0.2">
      <c r="A7710" s="77"/>
      <c r="B7710" s="85"/>
      <c r="C7710" s="78"/>
      <c r="D7710" s="76"/>
    </row>
    <row r="7711" spans="1:4" ht="21" customHeight="1" x14ac:dyDescent="0.2">
      <c r="A7711" s="77"/>
      <c r="B7711" s="85"/>
      <c r="C7711" s="78"/>
      <c r="D7711" s="76"/>
    </row>
    <row r="7712" spans="1:4" ht="21" customHeight="1" x14ac:dyDescent="0.2">
      <c r="A7712" s="77"/>
      <c r="B7712" s="85"/>
      <c r="C7712" s="78"/>
      <c r="D7712" s="76"/>
    </row>
    <row r="7713" spans="1:4" ht="21" customHeight="1" x14ac:dyDescent="0.2">
      <c r="A7713" s="77"/>
      <c r="B7713" s="85"/>
      <c r="C7713" s="78"/>
      <c r="D7713" s="76"/>
    </row>
    <row r="7714" spans="1:4" ht="21" customHeight="1" x14ac:dyDescent="0.2">
      <c r="A7714" s="77"/>
      <c r="B7714" s="85"/>
      <c r="C7714" s="78"/>
      <c r="D7714" s="76"/>
    </row>
    <row r="7715" spans="1:4" ht="21" customHeight="1" x14ac:dyDescent="0.2">
      <c r="A7715" s="77"/>
      <c r="B7715" s="85"/>
      <c r="C7715" s="78"/>
      <c r="D7715" s="76"/>
    </row>
    <row r="7716" spans="1:4" ht="21" customHeight="1" x14ac:dyDescent="0.2">
      <c r="A7716" s="77"/>
      <c r="B7716" s="85"/>
      <c r="C7716" s="78"/>
      <c r="D7716" s="76"/>
    </row>
    <row r="7717" spans="1:4" ht="21" customHeight="1" x14ac:dyDescent="0.2">
      <c r="A7717" s="77"/>
      <c r="B7717" s="85"/>
      <c r="C7717" s="78"/>
      <c r="D7717" s="76"/>
    </row>
    <row r="7718" spans="1:4" ht="21" customHeight="1" x14ac:dyDescent="0.2">
      <c r="A7718" s="77"/>
      <c r="B7718" s="85"/>
      <c r="C7718" s="78"/>
      <c r="D7718" s="76"/>
    </row>
    <row r="7719" spans="1:4" ht="21" customHeight="1" x14ac:dyDescent="0.2">
      <c r="A7719" s="77"/>
      <c r="B7719" s="85"/>
      <c r="C7719" s="78"/>
      <c r="D7719" s="76"/>
    </row>
    <row r="7720" spans="1:4" ht="21" customHeight="1" x14ac:dyDescent="0.2">
      <c r="A7720" s="77"/>
      <c r="B7720" s="85"/>
      <c r="C7720" s="78"/>
      <c r="D7720" s="76"/>
    </row>
    <row r="7721" spans="1:4" ht="21" customHeight="1" x14ac:dyDescent="0.2">
      <c r="A7721" s="77"/>
      <c r="B7721" s="85"/>
      <c r="C7721" s="78"/>
      <c r="D7721" s="76"/>
    </row>
    <row r="7722" spans="1:4" ht="21" customHeight="1" x14ac:dyDescent="0.2">
      <c r="A7722" s="77"/>
      <c r="B7722" s="85"/>
      <c r="C7722" s="78"/>
      <c r="D7722" s="76"/>
    </row>
    <row r="7723" spans="1:4" ht="21" customHeight="1" x14ac:dyDescent="0.2">
      <c r="A7723" s="77"/>
      <c r="B7723" s="85"/>
      <c r="C7723" s="78"/>
      <c r="D7723" s="76"/>
    </row>
    <row r="7724" spans="1:4" ht="21" customHeight="1" x14ac:dyDescent="0.2">
      <c r="A7724" s="77"/>
      <c r="B7724" s="85"/>
      <c r="C7724" s="78"/>
      <c r="D7724" s="76"/>
    </row>
    <row r="7725" spans="1:4" ht="21" customHeight="1" x14ac:dyDescent="0.2">
      <c r="A7725" s="77"/>
      <c r="B7725" s="85"/>
      <c r="C7725" s="78"/>
      <c r="D7725" s="76"/>
    </row>
    <row r="7726" spans="1:4" ht="21" customHeight="1" x14ac:dyDescent="0.2">
      <c r="A7726" s="77"/>
      <c r="B7726" s="85"/>
      <c r="C7726" s="78"/>
      <c r="D7726" s="76"/>
    </row>
    <row r="7727" spans="1:4" ht="21" customHeight="1" x14ac:dyDescent="0.2">
      <c r="A7727" s="77"/>
      <c r="B7727" s="85"/>
      <c r="C7727" s="78"/>
      <c r="D7727" s="76"/>
    </row>
    <row r="7728" spans="1:4" ht="21" customHeight="1" x14ac:dyDescent="0.2">
      <c r="A7728" s="77"/>
      <c r="B7728" s="85"/>
      <c r="C7728" s="78"/>
      <c r="D7728" s="76"/>
    </row>
    <row r="7729" spans="1:4" ht="21" customHeight="1" x14ac:dyDescent="0.2">
      <c r="A7729" s="77"/>
      <c r="B7729" s="85"/>
      <c r="C7729" s="78"/>
      <c r="D7729" s="76"/>
    </row>
    <row r="7730" spans="1:4" ht="21" customHeight="1" x14ac:dyDescent="0.2">
      <c r="A7730" s="77"/>
      <c r="B7730" s="85"/>
      <c r="C7730" s="78"/>
      <c r="D7730" s="76"/>
    </row>
    <row r="7731" spans="1:4" ht="21" customHeight="1" x14ac:dyDescent="0.2">
      <c r="A7731" s="77"/>
      <c r="B7731" s="85"/>
      <c r="C7731" s="78"/>
      <c r="D7731" s="76"/>
    </row>
    <row r="7732" spans="1:4" ht="21" customHeight="1" x14ac:dyDescent="0.2">
      <c r="A7732" s="77"/>
      <c r="B7732" s="85"/>
      <c r="C7732" s="78"/>
      <c r="D7732" s="76"/>
    </row>
    <row r="7733" spans="1:4" ht="21" customHeight="1" x14ac:dyDescent="0.2">
      <c r="A7733" s="77"/>
      <c r="B7733" s="85"/>
      <c r="C7733" s="78"/>
      <c r="D7733" s="76"/>
    </row>
    <row r="7734" spans="1:4" ht="21" customHeight="1" x14ac:dyDescent="0.2">
      <c r="A7734" s="77"/>
      <c r="B7734" s="85"/>
      <c r="C7734" s="78"/>
      <c r="D7734" s="76"/>
    </row>
    <row r="7735" spans="1:4" ht="21" customHeight="1" x14ac:dyDescent="0.2">
      <c r="A7735" s="77"/>
      <c r="B7735" s="85"/>
      <c r="C7735" s="78"/>
      <c r="D7735" s="76"/>
    </row>
    <row r="7736" spans="1:4" ht="21" customHeight="1" x14ac:dyDescent="0.2">
      <c r="A7736" s="77"/>
      <c r="B7736" s="85"/>
      <c r="C7736" s="78"/>
      <c r="D7736" s="76"/>
    </row>
    <row r="7737" spans="1:4" ht="21" customHeight="1" x14ac:dyDescent="0.2">
      <c r="A7737" s="77"/>
      <c r="B7737" s="85"/>
      <c r="C7737" s="78"/>
      <c r="D7737" s="76"/>
    </row>
    <row r="7738" spans="1:4" ht="21" customHeight="1" x14ac:dyDescent="0.2">
      <c r="A7738" s="77"/>
      <c r="B7738" s="85"/>
      <c r="C7738" s="78"/>
      <c r="D7738" s="76"/>
    </row>
    <row r="7739" spans="1:4" ht="21" customHeight="1" x14ac:dyDescent="0.2">
      <c r="A7739" s="77"/>
      <c r="B7739" s="85"/>
      <c r="C7739" s="78"/>
      <c r="D7739" s="76"/>
    </row>
    <row r="7740" spans="1:4" ht="21" customHeight="1" x14ac:dyDescent="0.2">
      <c r="A7740" s="77"/>
      <c r="B7740" s="85"/>
      <c r="C7740" s="78"/>
      <c r="D7740" s="76"/>
    </row>
    <row r="7741" spans="1:4" ht="21" customHeight="1" x14ac:dyDescent="0.2">
      <c r="A7741" s="77"/>
      <c r="B7741" s="85"/>
      <c r="C7741" s="78"/>
      <c r="D7741" s="76"/>
    </row>
    <row r="7742" spans="1:4" ht="21" customHeight="1" x14ac:dyDescent="0.2">
      <c r="A7742" s="77"/>
      <c r="B7742" s="85"/>
      <c r="C7742" s="78"/>
      <c r="D7742" s="76"/>
    </row>
    <row r="7743" spans="1:4" ht="21" customHeight="1" x14ac:dyDescent="0.2">
      <c r="A7743" s="77"/>
      <c r="B7743" s="85"/>
      <c r="C7743" s="78"/>
      <c r="D7743" s="76"/>
    </row>
    <row r="7744" spans="1:4" ht="21" customHeight="1" x14ac:dyDescent="0.2">
      <c r="A7744" s="77"/>
      <c r="B7744" s="85"/>
      <c r="C7744" s="78"/>
      <c r="D7744" s="76"/>
    </row>
    <row r="7745" spans="1:4" ht="21" customHeight="1" x14ac:dyDescent="0.2">
      <c r="A7745" s="77"/>
      <c r="B7745" s="85"/>
      <c r="C7745" s="78"/>
      <c r="D7745" s="76"/>
    </row>
    <row r="7746" spans="1:4" ht="21" customHeight="1" x14ac:dyDescent="0.2">
      <c r="A7746" s="77"/>
      <c r="B7746" s="85"/>
      <c r="C7746" s="78"/>
      <c r="D7746" s="76"/>
    </row>
    <row r="7747" spans="1:4" ht="21" customHeight="1" x14ac:dyDescent="0.2">
      <c r="A7747" s="77"/>
      <c r="B7747" s="85"/>
      <c r="C7747" s="78"/>
      <c r="D7747" s="76"/>
    </row>
    <row r="7748" spans="1:4" ht="21" customHeight="1" x14ac:dyDescent="0.2">
      <c r="A7748" s="77"/>
      <c r="B7748" s="85"/>
      <c r="C7748" s="78"/>
      <c r="D7748" s="76"/>
    </row>
    <row r="7749" spans="1:4" ht="21" customHeight="1" x14ac:dyDescent="0.2">
      <c r="A7749" s="77"/>
      <c r="B7749" s="85"/>
      <c r="C7749" s="78"/>
      <c r="D7749" s="76"/>
    </row>
    <row r="7750" spans="1:4" ht="21" customHeight="1" x14ac:dyDescent="0.2">
      <c r="A7750" s="77"/>
      <c r="B7750" s="85"/>
      <c r="C7750" s="78"/>
      <c r="D7750" s="76"/>
    </row>
    <row r="7751" spans="1:4" ht="21" customHeight="1" x14ac:dyDescent="0.2">
      <c r="A7751" s="77"/>
      <c r="B7751" s="85"/>
      <c r="C7751" s="78"/>
      <c r="D7751" s="76"/>
    </row>
    <row r="7752" spans="1:4" ht="21" customHeight="1" x14ac:dyDescent="0.2">
      <c r="A7752" s="77"/>
      <c r="B7752" s="85"/>
      <c r="C7752" s="78"/>
      <c r="D7752" s="76"/>
    </row>
    <row r="7753" spans="1:4" ht="21" customHeight="1" x14ac:dyDescent="0.2">
      <c r="A7753" s="77"/>
      <c r="B7753" s="85"/>
      <c r="C7753" s="78"/>
      <c r="D7753" s="76"/>
    </row>
    <row r="7754" spans="1:4" ht="21" customHeight="1" x14ac:dyDescent="0.2">
      <c r="A7754" s="77"/>
      <c r="B7754" s="85"/>
      <c r="C7754" s="78"/>
      <c r="D7754" s="76"/>
    </row>
    <row r="7755" spans="1:4" ht="21" customHeight="1" x14ac:dyDescent="0.2">
      <c r="A7755" s="77"/>
      <c r="B7755" s="85"/>
      <c r="C7755" s="78"/>
      <c r="D7755" s="76"/>
    </row>
    <row r="7756" spans="1:4" ht="21" customHeight="1" x14ac:dyDescent="0.2">
      <c r="A7756" s="77"/>
      <c r="B7756" s="85"/>
      <c r="C7756" s="78"/>
      <c r="D7756" s="76"/>
    </row>
    <row r="7757" spans="1:4" ht="21" customHeight="1" x14ac:dyDescent="0.2">
      <c r="A7757" s="77"/>
      <c r="B7757" s="85"/>
      <c r="C7757" s="78"/>
      <c r="D7757" s="76"/>
    </row>
    <row r="7758" spans="1:4" ht="21" customHeight="1" x14ac:dyDescent="0.2">
      <c r="A7758" s="77"/>
      <c r="B7758" s="85"/>
      <c r="C7758" s="78"/>
      <c r="D7758" s="76"/>
    </row>
    <row r="7759" spans="1:4" ht="21" customHeight="1" x14ac:dyDescent="0.2">
      <c r="A7759" s="77"/>
      <c r="B7759" s="85"/>
      <c r="C7759" s="78"/>
      <c r="D7759" s="76"/>
    </row>
    <row r="7760" spans="1:4" ht="21" customHeight="1" x14ac:dyDescent="0.2">
      <c r="A7760" s="77"/>
      <c r="B7760" s="85"/>
      <c r="C7760" s="78"/>
      <c r="D7760" s="76"/>
    </row>
    <row r="7761" spans="1:4" ht="21" customHeight="1" x14ac:dyDescent="0.2">
      <c r="A7761" s="77"/>
      <c r="B7761" s="85"/>
      <c r="C7761" s="78"/>
      <c r="D7761" s="76"/>
    </row>
    <row r="7762" spans="1:4" ht="21" customHeight="1" x14ac:dyDescent="0.2">
      <c r="A7762" s="77"/>
      <c r="B7762" s="85"/>
      <c r="C7762" s="78"/>
      <c r="D7762" s="76"/>
    </row>
    <row r="7763" spans="1:4" ht="21" customHeight="1" x14ac:dyDescent="0.2">
      <c r="A7763" s="77"/>
      <c r="B7763" s="85"/>
      <c r="C7763" s="78"/>
      <c r="D7763" s="76"/>
    </row>
    <row r="7764" spans="1:4" ht="21" customHeight="1" x14ac:dyDescent="0.2">
      <c r="A7764" s="77"/>
      <c r="B7764" s="85"/>
      <c r="C7764" s="78"/>
      <c r="D7764" s="76"/>
    </row>
    <row r="7765" spans="1:4" ht="21" customHeight="1" x14ac:dyDescent="0.2">
      <c r="A7765" s="77"/>
      <c r="B7765" s="85"/>
      <c r="C7765" s="78"/>
      <c r="D7765" s="76"/>
    </row>
    <row r="7766" spans="1:4" ht="21" customHeight="1" x14ac:dyDescent="0.2">
      <c r="A7766" s="77"/>
      <c r="B7766" s="85"/>
      <c r="C7766" s="78"/>
      <c r="D7766" s="76"/>
    </row>
    <row r="7767" spans="1:4" ht="21" customHeight="1" x14ac:dyDescent="0.2">
      <c r="A7767" s="77"/>
      <c r="B7767" s="85"/>
      <c r="C7767" s="78"/>
      <c r="D7767" s="76"/>
    </row>
    <row r="7768" spans="1:4" ht="21" customHeight="1" x14ac:dyDescent="0.2">
      <c r="A7768" s="77"/>
      <c r="B7768" s="85"/>
      <c r="C7768" s="78"/>
      <c r="D7768" s="76"/>
    </row>
    <row r="7769" spans="1:4" ht="21" customHeight="1" x14ac:dyDescent="0.2">
      <c r="A7769" s="77"/>
      <c r="B7769" s="85"/>
      <c r="C7769" s="78"/>
      <c r="D7769" s="76"/>
    </row>
    <row r="7770" spans="1:4" ht="21" customHeight="1" x14ac:dyDescent="0.2">
      <c r="A7770" s="77"/>
      <c r="B7770" s="85"/>
      <c r="C7770" s="78"/>
      <c r="D7770" s="76"/>
    </row>
    <row r="7771" spans="1:4" ht="21" customHeight="1" x14ac:dyDescent="0.2">
      <c r="A7771" s="77"/>
      <c r="B7771" s="85"/>
      <c r="C7771" s="78"/>
      <c r="D7771" s="76"/>
    </row>
    <row r="7772" spans="1:4" ht="21" customHeight="1" x14ac:dyDescent="0.2">
      <c r="A7772" s="77"/>
      <c r="B7772" s="85"/>
      <c r="C7772" s="78"/>
      <c r="D7772" s="76"/>
    </row>
    <row r="7773" spans="1:4" ht="21" customHeight="1" x14ac:dyDescent="0.2">
      <c r="A7773" s="77"/>
      <c r="B7773" s="85"/>
      <c r="C7773" s="78"/>
      <c r="D7773" s="76"/>
    </row>
    <row r="7774" spans="1:4" ht="21" customHeight="1" x14ac:dyDescent="0.2">
      <c r="A7774" s="77"/>
      <c r="B7774" s="85"/>
      <c r="C7774" s="78"/>
      <c r="D7774" s="76"/>
    </row>
    <row r="7775" spans="1:4" ht="21" customHeight="1" x14ac:dyDescent="0.2">
      <c r="A7775" s="77"/>
      <c r="B7775" s="85"/>
      <c r="C7775" s="78"/>
      <c r="D7775" s="76"/>
    </row>
    <row r="7776" spans="1:4" ht="21" customHeight="1" x14ac:dyDescent="0.2">
      <c r="A7776" s="77"/>
      <c r="B7776" s="85"/>
      <c r="C7776" s="78"/>
      <c r="D7776" s="76"/>
    </row>
    <row r="7777" spans="1:4" ht="21" customHeight="1" x14ac:dyDescent="0.2">
      <c r="A7777" s="77"/>
      <c r="B7777" s="85"/>
      <c r="C7777" s="78"/>
      <c r="D7777" s="76"/>
    </row>
    <row r="7778" spans="1:4" ht="21" customHeight="1" x14ac:dyDescent="0.2">
      <c r="A7778" s="77"/>
      <c r="B7778" s="85"/>
      <c r="C7778" s="78"/>
      <c r="D7778" s="76"/>
    </row>
    <row r="7779" spans="1:4" ht="21" customHeight="1" x14ac:dyDescent="0.2">
      <c r="A7779" s="77"/>
      <c r="B7779" s="85"/>
      <c r="C7779" s="78"/>
      <c r="D7779" s="76"/>
    </row>
    <row r="7780" spans="1:4" ht="21" customHeight="1" x14ac:dyDescent="0.2">
      <c r="A7780" s="77"/>
      <c r="B7780" s="85"/>
      <c r="C7780" s="78"/>
      <c r="D7780" s="76"/>
    </row>
    <row r="7781" spans="1:4" ht="21" customHeight="1" x14ac:dyDescent="0.2">
      <c r="A7781" s="77"/>
      <c r="B7781" s="85"/>
      <c r="C7781" s="78"/>
      <c r="D7781" s="76"/>
    </row>
    <row r="7782" spans="1:4" ht="21" customHeight="1" x14ac:dyDescent="0.2">
      <c r="A7782" s="77"/>
      <c r="B7782" s="85"/>
      <c r="C7782" s="78"/>
      <c r="D7782" s="76"/>
    </row>
    <row r="7783" spans="1:4" ht="21" customHeight="1" x14ac:dyDescent="0.2">
      <c r="A7783" s="77"/>
      <c r="B7783" s="85"/>
      <c r="C7783" s="78"/>
      <c r="D7783" s="76"/>
    </row>
    <row r="7784" spans="1:4" ht="21" customHeight="1" x14ac:dyDescent="0.2">
      <c r="A7784" s="77"/>
      <c r="B7784" s="85"/>
      <c r="C7784" s="78"/>
      <c r="D7784" s="76"/>
    </row>
    <row r="7785" spans="1:4" ht="21" customHeight="1" x14ac:dyDescent="0.2">
      <c r="A7785" s="77"/>
      <c r="B7785" s="85"/>
      <c r="C7785" s="78"/>
      <c r="D7785" s="76"/>
    </row>
    <row r="7786" spans="1:4" ht="21" customHeight="1" x14ac:dyDescent="0.2">
      <c r="A7786" s="77"/>
      <c r="B7786" s="85"/>
      <c r="C7786" s="78"/>
      <c r="D7786" s="76"/>
    </row>
    <row r="7787" spans="1:4" ht="21" customHeight="1" x14ac:dyDescent="0.2">
      <c r="A7787" s="77"/>
      <c r="B7787" s="85"/>
      <c r="C7787" s="78"/>
      <c r="D7787" s="76"/>
    </row>
    <row r="7788" spans="1:4" ht="21" customHeight="1" x14ac:dyDescent="0.2">
      <c r="A7788" s="77"/>
      <c r="B7788" s="85"/>
      <c r="C7788" s="78"/>
      <c r="D7788" s="76"/>
    </row>
    <row r="7789" spans="1:4" ht="21" customHeight="1" x14ac:dyDescent="0.2">
      <c r="A7789" s="77"/>
      <c r="B7789" s="85"/>
      <c r="C7789" s="78"/>
      <c r="D7789" s="76"/>
    </row>
    <row r="7790" spans="1:4" ht="21" customHeight="1" x14ac:dyDescent="0.2">
      <c r="A7790" s="77"/>
      <c r="B7790" s="85"/>
      <c r="C7790" s="78"/>
      <c r="D7790" s="76"/>
    </row>
    <row r="7791" spans="1:4" ht="21" customHeight="1" x14ac:dyDescent="0.2">
      <c r="A7791" s="77"/>
      <c r="B7791" s="85"/>
      <c r="C7791" s="78"/>
      <c r="D7791" s="76"/>
    </row>
    <row r="7792" spans="1:4" ht="21" customHeight="1" x14ac:dyDescent="0.2">
      <c r="A7792" s="77"/>
      <c r="B7792" s="85"/>
      <c r="C7792" s="78"/>
      <c r="D7792" s="76"/>
    </row>
    <row r="7793" spans="1:4" ht="21" customHeight="1" x14ac:dyDescent="0.2">
      <c r="A7793" s="77"/>
      <c r="B7793" s="85"/>
      <c r="C7793" s="78"/>
      <c r="D7793" s="76"/>
    </row>
    <row r="7794" spans="1:4" ht="21" customHeight="1" x14ac:dyDescent="0.2">
      <c r="A7794" s="77"/>
      <c r="B7794" s="85"/>
      <c r="C7794" s="78"/>
      <c r="D7794" s="76"/>
    </row>
    <row r="7795" spans="1:4" ht="21" customHeight="1" x14ac:dyDescent="0.2">
      <c r="A7795" s="77"/>
      <c r="B7795" s="85"/>
      <c r="C7795" s="78"/>
      <c r="D7795" s="76"/>
    </row>
    <row r="7796" spans="1:4" ht="21" customHeight="1" x14ac:dyDescent="0.2">
      <c r="A7796" s="77"/>
      <c r="B7796" s="85"/>
      <c r="C7796" s="78"/>
      <c r="D7796" s="76"/>
    </row>
    <row r="7797" spans="1:4" ht="21" customHeight="1" x14ac:dyDescent="0.2">
      <c r="A7797" s="77"/>
      <c r="B7797" s="85"/>
      <c r="C7797" s="78"/>
      <c r="D7797" s="76"/>
    </row>
    <row r="7798" spans="1:4" ht="21" customHeight="1" x14ac:dyDescent="0.2">
      <c r="A7798" s="77"/>
      <c r="B7798" s="85"/>
      <c r="C7798" s="78"/>
      <c r="D7798" s="76"/>
    </row>
    <row r="7799" spans="1:4" ht="21" customHeight="1" x14ac:dyDescent="0.2">
      <c r="A7799" s="77"/>
      <c r="B7799" s="85"/>
      <c r="C7799" s="78"/>
      <c r="D7799" s="76"/>
    </row>
    <row r="7800" spans="1:4" ht="21" customHeight="1" x14ac:dyDescent="0.2">
      <c r="A7800" s="77"/>
      <c r="B7800" s="85"/>
      <c r="C7800" s="78"/>
      <c r="D7800" s="76"/>
    </row>
    <row r="7801" spans="1:4" ht="21" customHeight="1" x14ac:dyDescent="0.2">
      <c r="A7801" s="77"/>
      <c r="B7801" s="85"/>
      <c r="C7801" s="78"/>
      <c r="D7801" s="76"/>
    </row>
    <row r="7802" spans="1:4" ht="21" customHeight="1" x14ac:dyDescent="0.2">
      <c r="A7802" s="77"/>
      <c r="B7802" s="85"/>
      <c r="C7802" s="78"/>
      <c r="D7802" s="76"/>
    </row>
    <row r="7803" spans="1:4" ht="21" customHeight="1" x14ac:dyDescent="0.2">
      <c r="A7803" s="77"/>
      <c r="B7803" s="85"/>
      <c r="C7803" s="78"/>
      <c r="D7803" s="76"/>
    </row>
    <row r="7804" spans="1:4" ht="21" customHeight="1" x14ac:dyDescent="0.2">
      <c r="A7804" s="77"/>
      <c r="B7804" s="85"/>
      <c r="C7804" s="78"/>
      <c r="D7804" s="76"/>
    </row>
    <row r="7805" spans="1:4" ht="21" customHeight="1" x14ac:dyDescent="0.2">
      <c r="A7805" s="77"/>
      <c r="B7805" s="85"/>
      <c r="C7805" s="78"/>
      <c r="D7805" s="76"/>
    </row>
    <row r="7806" spans="1:4" ht="21" customHeight="1" x14ac:dyDescent="0.2">
      <c r="A7806" s="77"/>
      <c r="B7806" s="85"/>
      <c r="C7806" s="78"/>
      <c r="D7806" s="76"/>
    </row>
    <row r="7807" spans="1:4" ht="21" customHeight="1" x14ac:dyDescent="0.2">
      <c r="A7807" s="77"/>
      <c r="B7807" s="85"/>
      <c r="C7807" s="78"/>
      <c r="D7807" s="76"/>
    </row>
    <row r="7808" spans="1:4" ht="21" customHeight="1" x14ac:dyDescent="0.2">
      <c r="A7808" s="77"/>
      <c r="B7808" s="85"/>
      <c r="C7808" s="78"/>
      <c r="D7808" s="76"/>
    </row>
    <row r="7809" spans="1:4" ht="21" customHeight="1" x14ac:dyDescent="0.2">
      <c r="A7809" s="77"/>
      <c r="B7809" s="85"/>
      <c r="C7809" s="78"/>
      <c r="D7809" s="76"/>
    </row>
    <row r="7810" spans="1:4" ht="21" customHeight="1" x14ac:dyDescent="0.2">
      <c r="A7810" s="77"/>
      <c r="B7810" s="85"/>
      <c r="C7810" s="78"/>
      <c r="D7810" s="76"/>
    </row>
    <row r="7811" spans="1:4" ht="21" customHeight="1" x14ac:dyDescent="0.2">
      <c r="A7811" s="77"/>
      <c r="B7811" s="85"/>
      <c r="C7811" s="78"/>
      <c r="D7811" s="76"/>
    </row>
    <row r="7812" spans="1:4" ht="21" customHeight="1" x14ac:dyDescent="0.2">
      <c r="A7812" s="77"/>
      <c r="B7812" s="85"/>
      <c r="C7812" s="78"/>
      <c r="D7812" s="76"/>
    </row>
    <row r="7813" spans="1:4" ht="21" customHeight="1" x14ac:dyDescent="0.2">
      <c r="A7813" s="77"/>
      <c r="B7813" s="85"/>
      <c r="C7813" s="78"/>
      <c r="D7813" s="76"/>
    </row>
    <row r="7814" spans="1:4" ht="21" customHeight="1" x14ac:dyDescent="0.2">
      <c r="A7814" s="77"/>
      <c r="B7814" s="85"/>
      <c r="C7814" s="78"/>
      <c r="D7814" s="76"/>
    </row>
    <row r="7815" spans="1:4" ht="21" customHeight="1" x14ac:dyDescent="0.2">
      <c r="A7815" s="77"/>
      <c r="B7815" s="85"/>
      <c r="C7815" s="78"/>
      <c r="D7815" s="76"/>
    </row>
    <row r="7816" spans="1:4" ht="21" customHeight="1" x14ac:dyDescent="0.2">
      <c r="A7816" s="77"/>
      <c r="B7816" s="85"/>
      <c r="C7816" s="78"/>
      <c r="D7816" s="76"/>
    </row>
    <row r="7817" spans="1:4" ht="21" customHeight="1" x14ac:dyDescent="0.2">
      <c r="A7817" s="77"/>
      <c r="B7817" s="85"/>
      <c r="C7817" s="78"/>
      <c r="D7817" s="76"/>
    </row>
    <row r="7818" spans="1:4" ht="21" customHeight="1" x14ac:dyDescent="0.2">
      <c r="A7818" s="77"/>
      <c r="B7818" s="85"/>
      <c r="C7818" s="78"/>
      <c r="D7818" s="76"/>
    </row>
    <row r="7819" spans="1:4" ht="21" customHeight="1" x14ac:dyDescent="0.2">
      <c r="A7819" s="77"/>
      <c r="B7819" s="85"/>
      <c r="C7819" s="78"/>
      <c r="D7819" s="76"/>
    </row>
    <row r="7820" spans="1:4" ht="21" customHeight="1" x14ac:dyDescent="0.2">
      <c r="A7820" s="77"/>
      <c r="B7820" s="85"/>
      <c r="C7820" s="78"/>
      <c r="D7820" s="76"/>
    </row>
    <row r="7821" spans="1:4" ht="21" customHeight="1" x14ac:dyDescent="0.2">
      <c r="A7821" s="77"/>
      <c r="B7821" s="85"/>
      <c r="C7821" s="78"/>
      <c r="D7821" s="76"/>
    </row>
    <row r="7822" spans="1:4" ht="21" customHeight="1" x14ac:dyDescent="0.2">
      <c r="A7822" s="77"/>
      <c r="B7822" s="85"/>
      <c r="C7822" s="78"/>
      <c r="D7822" s="76"/>
    </row>
    <row r="7823" spans="1:4" ht="21" customHeight="1" x14ac:dyDescent="0.2">
      <c r="A7823" s="77"/>
      <c r="B7823" s="85"/>
      <c r="C7823" s="78"/>
      <c r="D7823" s="76"/>
    </row>
    <row r="7824" spans="1:4" ht="21" customHeight="1" x14ac:dyDescent="0.2">
      <c r="A7824" s="77"/>
      <c r="B7824" s="85"/>
      <c r="C7824" s="78"/>
      <c r="D7824" s="76"/>
    </row>
    <row r="7825" spans="1:4" ht="21" customHeight="1" x14ac:dyDescent="0.2">
      <c r="A7825" s="77"/>
      <c r="B7825" s="85"/>
      <c r="C7825" s="78"/>
      <c r="D7825" s="76"/>
    </row>
    <row r="7826" spans="1:4" ht="21" customHeight="1" x14ac:dyDescent="0.2">
      <c r="A7826" s="77"/>
      <c r="B7826" s="85"/>
      <c r="C7826" s="78"/>
      <c r="D7826" s="76"/>
    </row>
    <row r="7827" spans="1:4" ht="21" customHeight="1" x14ac:dyDescent="0.2">
      <c r="A7827" s="77"/>
      <c r="B7827" s="85"/>
      <c r="C7827" s="78"/>
      <c r="D7827" s="76"/>
    </row>
    <row r="7828" spans="1:4" ht="21" customHeight="1" x14ac:dyDescent="0.2">
      <c r="A7828" s="77"/>
      <c r="B7828" s="85"/>
      <c r="C7828" s="78"/>
      <c r="D7828" s="76"/>
    </row>
    <row r="7829" spans="1:4" ht="21" customHeight="1" x14ac:dyDescent="0.2">
      <c r="A7829" s="77"/>
      <c r="B7829" s="85"/>
      <c r="C7829" s="78"/>
      <c r="D7829" s="76"/>
    </row>
    <row r="7830" spans="1:4" ht="21" customHeight="1" x14ac:dyDescent="0.2">
      <c r="A7830" s="77"/>
      <c r="B7830" s="85"/>
      <c r="C7830" s="78"/>
      <c r="D7830" s="76"/>
    </row>
    <row r="7831" spans="1:4" ht="21" customHeight="1" x14ac:dyDescent="0.2">
      <c r="A7831" s="77"/>
      <c r="B7831" s="85"/>
      <c r="C7831" s="78"/>
      <c r="D7831" s="76"/>
    </row>
    <row r="7832" spans="1:4" ht="21" customHeight="1" x14ac:dyDescent="0.2">
      <c r="A7832" s="77"/>
      <c r="B7832" s="85"/>
      <c r="C7832" s="78"/>
      <c r="D7832" s="76"/>
    </row>
    <row r="7833" spans="1:4" ht="21" customHeight="1" x14ac:dyDescent="0.2">
      <c r="A7833" s="77"/>
      <c r="B7833" s="85"/>
      <c r="C7833" s="78"/>
      <c r="D7833" s="76"/>
    </row>
    <row r="7834" spans="1:4" ht="21" customHeight="1" x14ac:dyDescent="0.2">
      <c r="A7834" s="77"/>
      <c r="B7834" s="85"/>
      <c r="C7834" s="78"/>
      <c r="D7834" s="76"/>
    </row>
    <row r="7835" spans="1:4" ht="21" customHeight="1" x14ac:dyDescent="0.2">
      <c r="A7835" s="77"/>
      <c r="B7835" s="85"/>
      <c r="C7835" s="78"/>
      <c r="D7835" s="76"/>
    </row>
    <row r="7836" spans="1:4" ht="21" customHeight="1" x14ac:dyDescent="0.2">
      <c r="A7836" s="77"/>
      <c r="B7836" s="85"/>
      <c r="C7836" s="78"/>
      <c r="D7836" s="76"/>
    </row>
    <row r="7837" spans="1:4" ht="21" customHeight="1" x14ac:dyDescent="0.2">
      <c r="A7837" s="77"/>
      <c r="B7837" s="85"/>
      <c r="C7837" s="78"/>
      <c r="D7837" s="76"/>
    </row>
    <row r="7838" spans="1:4" ht="21" customHeight="1" x14ac:dyDescent="0.2">
      <c r="A7838" s="77"/>
      <c r="B7838" s="85"/>
      <c r="C7838" s="78"/>
      <c r="D7838" s="76"/>
    </row>
    <row r="7839" spans="1:4" ht="21" customHeight="1" x14ac:dyDescent="0.2">
      <c r="A7839" s="77"/>
      <c r="B7839" s="85"/>
      <c r="C7839" s="78"/>
      <c r="D7839" s="76"/>
    </row>
    <row r="7840" spans="1:4" ht="21" customHeight="1" x14ac:dyDescent="0.2">
      <c r="A7840" s="77"/>
      <c r="B7840" s="85"/>
      <c r="C7840" s="78"/>
      <c r="D7840" s="76"/>
    </row>
    <row r="7841" spans="1:4" ht="21" customHeight="1" x14ac:dyDescent="0.2">
      <c r="A7841" s="77"/>
      <c r="B7841" s="85"/>
      <c r="C7841" s="78"/>
      <c r="D7841" s="76"/>
    </row>
    <row r="7842" spans="1:4" ht="21" customHeight="1" x14ac:dyDescent="0.2">
      <c r="A7842" s="77"/>
      <c r="B7842" s="85"/>
      <c r="C7842" s="78"/>
      <c r="D7842" s="76"/>
    </row>
    <row r="7843" spans="1:4" ht="21" customHeight="1" x14ac:dyDescent="0.2">
      <c r="A7843" s="77"/>
      <c r="B7843" s="85"/>
      <c r="C7843" s="78"/>
      <c r="D7843" s="76"/>
    </row>
    <row r="7844" spans="1:4" ht="21" customHeight="1" x14ac:dyDescent="0.2">
      <c r="A7844" s="77"/>
      <c r="B7844" s="85"/>
      <c r="C7844" s="78"/>
      <c r="D7844" s="76"/>
    </row>
    <row r="7845" spans="1:4" ht="21" customHeight="1" x14ac:dyDescent="0.2">
      <c r="A7845" s="77"/>
      <c r="B7845" s="85"/>
      <c r="C7845" s="78"/>
      <c r="D7845" s="76"/>
    </row>
    <row r="7846" spans="1:4" ht="21" customHeight="1" x14ac:dyDescent="0.2">
      <c r="A7846" s="77"/>
      <c r="B7846" s="85"/>
      <c r="C7846" s="78"/>
      <c r="D7846" s="76"/>
    </row>
    <row r="7847" spans="1:4" ht="21" customHeight="1" x14ac:dyDescent="0.2">
      <c r="A7847" s="77"/>
      <c r="B7847" s="85"/>
      <c r="C7847" s="78"/>
      <c r="D7847" s="76"/>
    </row>
    <row r="7848" spans="1:4" ht="21" customHeight="1" x14ac:dyDescent="0.2">
      <c r="A7848" s="77"/>
      <c r="B7848" s="85"/>
      <c r="C7848" s="78"/>
      <c r="D7848" s="76"/>
    </row>
    <row r="7849" spans="1:4" ht="21" customHeight="1" x14ac:dyDescent="0.2">
      <c r="A7849" s="77"/>
      <c r="B7849" s="85"/>
      <c r="C7849" s="78"/>
      <c r="D7849" s="76"/>
    </row>
    <row r="7850" spans="1:4" ht="21" customHeight="1" x14ac:dyDescent="0.2">
      <c r="A7850" s="77"/>
      <c r="B7850" s="85"/>
      <c r="C7850" s="78"/>
      <c r="D7850" s="76"/>
    </row>
    <row r="7851" spans="1:4" ht="21" customHeight="1" x14ac:dyDescent="0.2">
      <c r="A7851" s="77"/>
      <c r="B7851" s="85"/>
      <c r="C7851" s="78"/>
      <c r="D7851" s="76"/>
    </row>
    <row r="7852" spans="1:4" ht="21" customHeight="1" x14ac:dyDescent="0.2">
      <c r="A7852" s="77"/>
      <c r="B7852" s="85"/>
      <c r="C7852" s="78"/>
      <c r="D7852" s="76"/>
    </row>
    <row r="7853" spans="1:4" ht="21" customHeight="1" x14ac:dyDescent="0.2">
      <c r="A7853" s="77"/>
      <c r="B7853" s="85"/>
      <c r="C7853" s="78"/>
      <c r="D7853" s="76"/>
    </row>
    <row r="7854" spans="1:4" ht="21" customHeight="1" x14ac:dyDescent="0.2">
      <c r="A7854" s="77"/>
      <c r="B7854" s="85"/>
      <c r="C7854" s="78"/>
      <c r="D7854" s="76"/>
    </row>
    <row r="7855" spans="1:4" ht="21" customHeight="1" x14ac:dyDescent="0.2">
      <c r="A7855" s="77"/>
      <c r="B7855" s="85"/>
      <c r="C7855" s="78"/>
      <c r="D7855" s="76"/>
    </row>
    <row r="7856" spans="1:4" ht="21" customHeight="1" x14ac:dyDescent="0.2">
      <c r="A7856" s="77"/>
      <c r="B7856" s="85"/>
      <c r="C7856" s="78"/>
      <c r="D7856" s="76"/>
    </row>
    <row r="7857" spans="1:4" ht="21" customHeight="1" x14ac:dyDescent="0.2">
      <c r="A7857" s="77"/>
      <c r="B7857" s="85"/>
      <c r="C7857" s="78"/>
      <c r="D7857" s="76"/>
    </row>
    <row r="7858" spans="1:4" ht="21" customHeight="1" x14ac:dyDescent="0.2">
      <c r="A7858" s="77"/>
      <c r="B7858" s="85"/>
      <c r="C7858" s="78"/>
      <c r="D7858" s="76"/>
    </row>
    <row r="7859" spans="1:4" ht="21" customHeight="1" x14ac:dyDescent="0.2">
      <c r="A7859" s="77"/>
      <c r="B7859" s="85"/>
      <c r="C7859" s="78"/>
      <c r="D7859" s="76"/>
    </row>
    <row r="7860" spans="1:4" ht="21" customHeight="1" x14ac:dyDescent="0.2">
      <c r="A7860" s="77"/>
      <c r="B7860" s="85"/>
      <c r="C7860" s="78"/>
      <c r="D7860" s="76"/>
    </row>
    <row r="7861" spans="1:4" ht="21" customHeight="1" x14ac:dyDescent="0.2">
      <c r="A7861" s="77"/>
      <c r="B7861" s="85"/>
      <c r="C7861" s="78"/>
      <c r="D7861" s="76"/>
    </row>
    <row r="7862" spans="1:4" ht="21" customHeight="1" x14ac:dyDescent="0.2">
      <c r="A7862" s="77"/>
      <c r="B7862" s="85"/>
      <c r="C7862" s="78"/>
      <c r="D7862" s="76"/>
    </row>
    <row r="7863" spans="1:4" ht="21" customHeight="1" x14ac:dyDescent="0.2">
      <c r="A7863" s="77"/>
      <c r="B7863" s="85"/>
      <c r="C7863" s="78"/>
      <c r="D7863" s="76"/>
    </row>
    <row r="7864" spans="1:4" ht="21" customHeight="1" x14ac:dyDescent="0.2">
      <c r="A7864" s="77"/>
      <c r="B7864" s="85"/>
      <c r="C7864" s="78"/>
      <c r="D7864" s="76"/>
    </row>
    <row r="7865" spans="1:4" ht="21" customHeight="1" x14ac:dyDescent="0.2">
      <c r="A7865" s="77"/>
      <c r="B7865" s="85"/>
      <c r="C7865" s="78"/>
      <c r="D7865" s="76"/>
    </row>
    <row r="7866" spans="1:4" ht="21" customHeight="1" x14ac:dyDescent="0.2">
      <c r="A7866" s="77"/>
      <c r="B7866" s="85"/>
      <c r="C7866" s="78"/>
      <c r="D7866" s="76"/>
    </row>
    <row r="7867" spans="1:4" ht="21" customHeight="1" x14ac:dyDescent="0.2">
      <c r="A7867" s="77"/>
      <c r="B7867" s="85"/>
      <c r="C7867" s="78"/>
      <c r="D7867" s="76"/>
    </row>
    <row r="7868" spans="1:4" ht="21" customHeight="1" x14ac:dyDescent="0.2">
      <c r="A7868" s="77"/>
      <c r="B7868" s="85"/>
      <c r="C7868" s="78"/>
      <c r="D7868" s="76"/>
    </row>
    <row r="7869" spans="1:4" ht="21" customHeight="1" x14ac:dyDescent="0.2">
      <c r="A7869" s="77"/>
      <c r="B7869" s="85"/>
      <c r="C7869" s="78"/>
      <c r="D7869" s="76"/>
    </row>
    <row r="7870" spans="1:4" ht="21" customHeight="1" x14ac:dyDescent="0.2">
      <c r="A7870" s="77"/>
      <c r="B7870" s="85"/>
      <c r="C7870" s="78"/>
      <c r="D7870" s="76"/>
    </row>
    <row r="7871" spans="1:4" ht="21" customHeight="1" x14ac:dyDescent="0.2">
      <c r="A7871" s="77"/>
      <c r="B7871" s="85"/>
      <c r="C7871" s="78"/>
      <c r="D7871" s="76"/>
    </row>
    <row r="7872" spans="1:4" ht="21" customHeight="1" x14ac:dyDescent="0.2">
      <c r="A7872" s="77"/>
      <c r="B7872" s="85"/>
      <c r="C7872" s="78"/>
      <c r="D7872" s="76"/>
    </row>
    <row r="7873" spans="1:4" ht="21" customHeight="1" x14ac:dyDescent="0.2">
      <c r="A7873" s="77"/>
      <c r="B7873" s="85"/>
      <c r="C7873" s="78"/>
      <c r="D7873" s="76"/>
    </row>
    <row r="7874" spans="1:4" ht="21" customHeight="1" x14ac:dyDescent="0.2">
      <c r="A7874" s="77"/>
      <c r="B7874" s="85"/>
      <c r="C7874" s="78"/>
      <c r="D7874" s="76"/>
    </row>
    <row r="7875" spans="1:4" ht="21" customHeight="1" x14ac:dyDescent="0.2">
      <c r="A7875" s="77"/>
      <c r="B7875" s="85"/>
      <c r="C7875" s="78"/>
      <c r="D7875" s="76"/>
    </row>
    <row r="7876" spans="1:4" ht="21" customHeight="1" x14ac:dyDescent="0.2">
      <c r="A7876" s="77"/>
      <c r="B7876" s="85"/>
      <c r="C7876" s="78"/>
      <c r="D7876" s="76"/>
    </row>
    <row r="7877" spans="1:4" ht="21" customHeight="1" x14ac:dyDescent="0.2">
      <c r="A7877" s="77"/>
      <c r="B7877" s="85"/>
      <c r="C7877" s="78"/>
      <c r="D7877" s="76"/>
    </row>
    <row r="7878" spans="1:4" ht="21" customHeight="1" x14ac:dyDescent="0.2">
      <c r="A7878" s="77"/>
      <c r="B7878" s="85"/>
      <c r="C7878" s="78"/>
      <c r="D7878" s="76"/>
    </row>
    <row r="7879" spans="1:4" ht="21" customHeight="1" x14ac:dyDescent="0.2">
      <c r="A7879" s="77"/>
      <c r="B7879" s="85"/>
      <c r="C7879" s="78"/>
      <c r="D7879" s="76"/>
    </row>
    <row r="7880" spans="1:4" ht="21" customHeight="1" x14ac:dyDescent="0.2">
      <c r="A7880" s="77"/>
      <c r="B7880" s="85"/>
      <c r="C7880" s="78"/>
      <c r="D7880" s="76"/>
    </row>
    <row r="7881" spans="1:4" ht="21" customHeight="1" x14ac:dyDescent="0.2">
      <c r="A7881" s="77"/>
      <c r="B7881" s="85"/>
      <c r="C7881" s="78"/>
      <c r="D7881" s="76"/>
    </row>
    <row r="7882" spans="1:4" ht="21" customHeight="1" x14ac:dyDescent="0.2">
      <c r="A7882" s="77"/>
      <c r="B7882" s="85"/>
      <c r="C7882" s="78"/>
      <c r="D7882" s="76"/>
    </row>
    <row r="7883" spans="1:4" ht="21" customHeight="1" x14ac:dyDescent="0.2">
      <c r="A7883" s="77"/>
      <c r="B7883" s="85"/>
      <c r="C7883" s="78"/>
      <c r="D7883" s="76"/>
    </row>
    <row r="7884" spans="1:4" ht="21" customHeight="1" x14ac:dyDescent="0.2">
      <c r="A7884" s="77"/>
      <c r="B7884" s="85"/>
      <c r="C7884" s="78"/>
      <c r="D7884" s="76"/>
    </row>
    <row r="7885" spans="1:4" ht="21" customHeight="1" x14ac:dyDescent="0.2">
      <c r="A7885" s="77"/>
      <c r="B7885" s="85"/>
      <c r="C7885" s="78"/>
      <c r="D7885" s="76"/>
    </row>
    <row r="7886" spans="1:4" ht="21" customHeight="1" x14ac:dyDescent="0.2">
      <c r="A7886" s="77"/>
      <c r="B7886" s="85"/>
      <c r="C7886" s="78"/>
      <c r="D7886" s="76"/>
    </row>
    <row r="7887" spans="1:4" ht="21" customHeight="1" x14ac:dyDescent="0.2">
      <c r="A7887" s="77"/>
      <c r="B7887" s="85"/>
      <c r="C7887" s="78"/>
      <c r="D7887" s="76"/>
    </row>
    <row r="7888" spans="1:4" ht="21" customHeight="1" x14ac:dyDescent="0.2">
      <c r="A7888" s="77"/>
      <c r="B7888" s="85"/>
      <c r="C7888" s="78"/>
      <c r="D7888" s="76"/>
    </row>
    <row r="7889" spans="1:4" ht="21" customHeight="1" x14ac:dyDescent="0.2">
      <c r="A7889" s="77"/>
      <c r="B7889" s="85"/>
      <c r="C7889" s="78"/>
      <c r="D7889" s="76"/>
    </row>
    <row r="7890" spans="1:4" ht="21" customHeight="1" x14ac:dyDescent="0.2">
      <c r="A7890" s="77"/>
      <c r="B7890" s="85"/>
      <c r="C7890" s="78"/>
      <c r="D7890" s="76"/>
    </row>
    <row r="7891" spans="1:4" ht="21" customHeight="1" x14ac:dyDescent="0.2">
      <c r="A7891" s="77"/>
      <c r="B7891" s="85"/>
      <c r="C7891" s="78"/>
      <c r="D7891" s="76"/>
    </row>
    <row r="7892" spans="1:4" ht="21" customHeight="1" x14ac:dyDescent="0.2">
      <c r="A7892" s="77"/>
      <c r="B7892" s="85"/>
      <c r="C7892" s="78"/>
      <c r="D7892" s="76"/>
    </row>
    <row r="7893" spans="1:4" ht="21" customHeight="1" x14ac:dyDescent="0.2">
      <c r="A7893" s="77"/>
      <c r="B7893" s="85"/>
      <c r="C7893" s="78"/>
      <c r="D7893" s="76"/>
    </row>
    <row r="7894" spans="1:4" ht="21" customHeight="1" x14ac:dyDescent="0.2">
      <c r="A7894" s="77"/>
      <c r="B7894" s="85"/>
      <c r="C7894" s="78"/>
      <c r="D7894" s="76"/>
    </row>
    <row r="7895" spans="1:4" ht="21" customHeight="1" x14ac:dyDescent="0.2">
      <c r="A7895" s="77"/>
      <c r="B7895" s="85"/>
      <c r="C7895" s="78"/>
      <c r="D7895" s="76"/>
    </row>
    <row r="7896" spans="1:4" ht="21" customHeight="1" x14ac:dyDescent="0.2">
      <c r="A7896" s="77"/>
      <c r="B7896" s="85"/>
      <c r="C7896" s="78"/>
      <c r="D7896" s="76"/>
    </row>
    <row r="7897" spans="1:4" ht="21" customHeight="1" x14ac:dyDescent="0.2">
      <c r="A7897" s="77"/>
      <c r="B7897" s="85"/>
      <c r="C7897" s="78"/>
      <c r="D7897" s="76"/>
    </row>
    <row r="7898" spans="1:4" ht="21" customHeight="1" x14ac:dyDescent="0.2">
      <c r="A7898" s="77"/>
      <c r="B7898" s="85"/>
      <c r="C7898" s="78"/>
      <c r="D7898" s="76"/>
    </row>
    <row r="7899" spans="1:4" ht="21" customHeight="1" x14ac:dyDescent="0.2">
      <c r="A7899" s="77"/>
      <c r="B7899" s="85"/>
      <c r="C7899" s="78"/>
      <c r="D7899" s="76"/>
    </row>
    <row r="7900" spans="1:4" ht="21" customHeight="1" x14ac:dyDescent="0.2">
      <c r="A7900" s="77"/>
      <c r="B7900" s="85"/>
      <c r="C7900" s="78"/>
      <c r="D7900" s="76"/>
    </row>
    <row r="7901" spans="1:4" ht="21" customHeight="1" x14ac:dyDescent="0.2">
      <c r="A7901" s="77"/>
      <c r="B7901" s="85"/>
      <c r="C7901" s="78"/>
      <c r="D7901" s="76"/>
    </row>
    <row r="7902" spans="1:4" ht="21" customHeight="1" x14ac:dyDescent="0.2">
      <c r="A7902" s="77"/>
      <c r="B7902" s="85"/>
      <c r="C7902" s="78"/>
      <c r="D7902" s="76"/>
    </row>
    <row r="7903" spans="1:4" ht="21" customHeight="1" x14ac:dyDescent="0.2">
      <c r="A7903" s="77"/>
      <c r="B7903" s="85"/>
      <c r="C7903" s="78"/>
      <c r="D7903" s="76"/>
    </row>
    <row r="7904" spans="1:4" ht="21" customHeight="1" x14ac:dyDescent="0.2">
      <c r="A7904" s="77"/>
      <c r="B7904" s="85"/>
      <c r="C7904" s="78"/>
      <c r="D7904" s="76"/>
    </row>
    <row r="7905" spans="1:4" ht="21" customHeight="1" x14ac:dyDescent="0.2">
      <c r="A7905" s="77"/>
      <c r="B7905" s="85"/>
      <c r="C7905" s="78"/>
      <c r="D7905" s="76"/>
    </row>
    <row r="7906" spans="1:4" ht="21" customHeight="1" x14ac:dyDescent="0.2">
      <c r="A7906" s="77"/>
      <c r="B7906" s="85"/>
      <c r="C7906" s="78"/>
      <c r="D7906" s="76"/>
    </row>
    <row r="7907" spans="1:4" ht="21" customHeight="1" x14ac:dyDescent="0.2">
      <c r="A7907" s="77"/>
      <c r="B7907" s="85"/>
      <c r="C7907" s="78"/>
      <c r="D7907" s="76"/>
    </row>
    <row r="7908" spans="1:4" ht="21" customHeight="1" x14ac:dyDescent="0.2">
      <c r="A7908" s="77"/>
      <c r="B7908" s="85"/>
      <c r="C7908" s="78"/>
      <c r="D7908" s="76"/>
    </row>
    <row r="7909" spans="1:4" ht="21" customHeight="1" x14ac:dyDescent="0.2">
      <c r="A7909" s="77"/>
      <c r="B7909" s="85"/>
      <c r="C7909" s="78"/>
      <c r="D7909" s="76"/>
    </row>
    <row r="7910" spans="1:4" ht="21" customHeight="1" x14ac:dyDescent="0.2">
      <c r="A7910" s="77"/>
      <c r="B7910" s="85"/>
      <c r="C7910" s="78"/>
      <c r="D7910" s="76"/>
    </row>
    <row r="7911" spans="1:4" ht="21" customHeight="1" x14ac:dyDescent="0.2">
      <c r="A7911" s="77"/>
      <c r="B7911" s="85"/>
      <c r="C7911" s="78"/>
      <c r="D7911" s="76"/>
    </row>
    <row r="7912" spans="1:4" ht="21" customHeight="1" x14ac:dyDescent="0.2">
      <c r="A7912" s="77"/>
      <c r="B7912" s="85"/>
      <c r="C7912" s="78"/>
      <c r="D7912" s="76"/>
    </row>
    <row r="7913" spans="1:4" ht="21" customHeight="1" x14ac:dyDescent="0.2">
      <c r="A7913" s="77"/>
      <c r="B7913" s="85"/>
      <c r="C7913" s="78"/>
      <c r="D7913" s="76"/>
    </row>
    <row r="7914" spans="1:4" ht="21" customHeight="1" x14ac:dyDescent="0.2">
      <c r="A7914" s="77"/>
      <c r="B7914" s="85"/>
      <c r="C7914" s="78"/>
      <c r="D7914" s="76"/>
    </row>
    <row r="7915" spans="1:4" ht="21" customHeight="1" x14ac:dyDescent="0.2">
      <c r="A7915" s="77"/>
      <c r="B7915" s="85"/>
      <c r="C7915" s="78"/>
      <c r="D7915" s="76"/>
    </row>
    <row r="7916" spans="1:4" ht="21" customHeight="1" x14ac:dyDescent="0.2">
      <c r="A7916" s="77"/>
      <c r="B7916" s="85"/>
      <c r="C7916" s="78"/>
      <c r="D7916" s="76"/>
    </row>
    <row r="7917" spans="1:4" ht="21" customHeight="1" x14ac:dyDescent="0.2">
      <c r="A7917" s="77"/>
      <c r="B7917" s="85"/>
      <c r="C7917" s="78"/>
      <c r="D7917" s="76"/>
    </row>
    <row r="7918" spans="1:4" ht="21" customHeight="1" x14ac:dyDescent="0.2">
      <c r="A7918" s="77"/>
      <c r="B7918" s="85"/>
      <c r="C7918" s="78"/>
      <c r="D7918" s="76"/>
    </row>
    <row r="7919" spans="1:4" ht="21" customHeight="1" x14ac:dyDescent="0.2">
      <c r="A7919" s="77"/>
      <c r="B7919" s="85"/>
      <c r="C7919" s="78"/>
      <c r="D7919" s="76"/>
    </row>
    <row r="7920" spans="1:4" ht="21" customHeight="1" x14ac:dyDescent="0.2">
      <c r="A7920" s="77"/>
      <c r="B7920" s="85"/>
      <c r="C7920" s="78"/>
      <c r="D7920" s="76"/>
    </row>
    <row r="7921" spans="1:4" ht="21" customHeight="1" x14ac:dyDescent="0.2">
      <c r="A7921" s="77"/>
      <c r="B7921" s="85"/>
      <c r="C7921" s="78"/>
      <c r="D7921" s="76"/>
    </row>
    <row r="7922" spans="1:4" ht="21" customHeight="1" x14ac:dyDescent="0.2">
      <c r="A7922" s="77"/>
      <c r="B7922" s="85"/>
      <c r="C7922" s="78"/>
      <c r="D7922" s="76"/>
    </row>
    <row r="7923" spans="1:4" ht="21" customHeight="1" x14ac:dyDescent="0.2">
      <c r="A7923" s="77"/>
      <c r="B7923" s="85"/>
      <c r="C7923" s="78"/>
      <c r="D7923" s="76"/>
    </row>
    <row r="7924" spans="1:4" ht="21" customHeight="1" x14ac:dyDescent="0.2">
      <c r="A7924" s="77"/>
      <c r="B7924" s="85"/>
      <c r="C7924" s="78"/>
      <c r="D7924" s="76"/>
    </row>
    <row r="7925" spans="1:4" ht="21" customHeight="1" x14ac:dyDescent="0.2">
      <c r="A7925" s="77"/>
      <c r="B7925" s="85"/>
      <c r="C7925" s="78"/>
      <c r="D7925" s="76"/>
    </row>
    <row r="7926" spans="1:4" ht="21" customHeight="1" x14ac:dyDescent="0.2">
      <c r="A7926" s="77"/>
      <c r="B7926" s="85"/>
      <c r="C7926" s="78"/>
      <c r="D7926" s="76"/>
    </row>
    <row r="7927" spans="1:4" ht="21" customHeight="1" x14ac:dyDescent="0.2">
      <c r="A7927" s="77"/>
      <c r="B7927" s="85"/>
      <c r="C7927" s="78"/>
      <c r="D7927" s="76"/>
    </row>
    <row r="7928" spans="1:4" ht="21" customHeight="1" x14ac:dyDescent="0.2">
      <c r="A7928" s="77"/>
      <c r="B7928" s="85"/>
      <c r="C7928" s="78"/>
      <c r="D7928" s="76"/>
    </row>
    <row r="7929" spans="1:4" ht="21" customHeight="1" x14ac:dyDescent="0.2">
      <c r="A7929" s="77"/>
      <c r="B7929" s="85"/>
      <c r="C7929" s="78"/>
      <c r="D7929" s="76"/>
    </row>
    <row r="7930" spans="1:4" ht="21" customHeight="1" x14ac:dyDescent="0.2">
      <c r="A7930" s="77"/>
      <c r="B7930" s="85"/>
      <c r="C7930" s="78"/>
      <c r="D7930" s="76"/>
    </row>
    <row r="7931" spans="1:4" ht="21" customHeight="1" x14ac:dyDescent="0.2">
      <c r="A7931" s="77"/>
      <c r="B7931" s="85"/>
      <c r="C7931" s="78"/>
      <c r="D7931" s="76"/>
    </row>
    <row r="7932" spans="1:4" ht="21" customHeight="1" x14ac:dyDescent="0.2">
      <c r="A7932" s="77"/>
      <c r="B7932" s="85"/>
      <c r="C7932" s="78"/>
      <c r="D7932" s="76"/>
    </row>
    <row r="7933" spans="1:4" ht="21" customHeight="1" x14ac:dyDescent="0.2">
      <c r="A7933" s="77"/>
      <c r="B7933" s="85"/>
      <c r="C7933" s="78"/>
      <c r="D7933" s="76"/>
    </row>
    <row r="7934" spans="1:4" ht="21" customHeight="1" x14ac:dyDescent="0.2">
      <c r="A7934" s="77"/>
      <c r="B7934" s="85"/>
      <c r="C7934" s="78"/>
      <c r="D7934" s="76"/>
    </row>
    <row r="7935" spans="1:4" ht="21" customHeight="1" x14ac:dyDescent="0.2">
      <c r="A7935" s="77"/>
      <c r="B7935" s="85"/>
      <c r="C7935" s="78"/>
      <c r="D7935" s="76"/>
    </row>
    <row r="7936" spans="1:4" ht="21" customHeight="1" x14ac:dyDescent="0.2">
      <c r="A7936" s="77"/>
      <c r="B7936" s="85"/>
      <c r="C7936" s="78"/>
      <c r="D7936" s="76"/>
    </row>
    <row r="7937" spans="1:4" ht="21" customHeight="1" x14ac:dyDescent="0.2">
      <c r="A7937" s="77"/>
      <c r="B7937" s="85"/>
      <c r="C7937" s="78"/>
      <c r="D7937" s="76"/>
    </row>
    <row r="7938" spans="1:4" ht="21" customHeight="1" x14ac:dyDescent="0.2">
      <c r="A7938" s="77"/>
      <c r="B7938" s="85"/>
      <c r="C7938" s="78"/>
      <c r="D7938" s="76"/>
    </row>
    <row r="7939" spans="1:4" ht="21" customHeight="1" x14ac:dyDescent="0.2">
      <c r="A7939" s="77"/>
      <c r="B7939" s="85"/>
      <c r="C7939" s="78"/>
      <c r="D7939" s="76"/>
    </row>
    <row r="7940" spans="1:4" ht="21" customHeight="1" x14ac:dyDescent="0.2">
      <c r="A7940" s="77"/>
      <c r="B7940" s="85"/>
      <c r="C7940" s="78"/>
      <c r="D7940" s="76"/>
    </row>
    <row r="7941" spans="1:4" ht="21" customHeight="1" x14ac:dyDescent="0.2">
      <c r="A7941" s="77"/>
      <c r="B7941" s="85"/>
      <c r="C7941" s="78"/>
      <c r="D7941" s="76"/>
    </row>
    <row r="7942" spans="1:4" ht="21" customHeight="1" x14ac:dyDescent="0.2">
      <c r="A7942" s="77"/>
      <c r="B7942" s="85"/>
      <c r="C7942" s="78"/>
      <c r="D7942" s="76"/>
    </row>
    <row r="7943" spans="1:4" ht="21" customHeight="1" x14ac:dyDescent="0.2">
      <c r="A7943" s="77"/>
      <c r="B7943" s="85"/>
      <c r="C7943" s="78"/>
      <c r="D7943" s="76"/>
    </row>
    <row r="7944" spans="1:4" ht="21" customHeight="1" x14ac:dyDescent="0.2">
      <c r="A7944" s="77"/>
      <c r="B7944" s="85"/>
      <c r="C7944" s="78"/>
      <c r="D7944" s="76"/>
    </row>
    <row r="7945" spans="1:4" ht="21" customHeight="1" x14ac:dyDescent="0.2">
      <c r="A7945" s="77"/>
      <c r="B7945" s="85"/>
      <c r="C7945" s="78"/>
      <c r="D7945" s="76"/>
    </row>
    <row r="7946" spans="1:4" ht="21" customHeight="1" x14ac:dyDescent="0.2">
      <c r="A7946" s="77"/>
      <c r="B7946" s="85"/>
      <c r="C7946" s="78"/>
      <c r="D7946" s="76"/>
    </row>
    <row r="7947" spans="1:4" ht="21" customHeight="1" x14ac:dyDescent="0.2">
      <c r="A7947" s="77"/>
      <c r="B7947" s="85"/>
      <c r="C7947" s="78"/>
      <c r="D7947" s="76"/>
    </row>
    <row r="7948" spans="1:4" ht="21" customHeight="1" x14ac:dyDescent="0.2">
      <c r="A7948" s="77"/>
      <c r="B7948" s="85"/>
      <c r="C7948" s="78"/>
      <c r="D7948" s="76"/>
    </row>
    <row r="7949" spans="1:4" ht="21" customHeight="1" x14ac:dyDescent="0.2">
      <c r="A7949" s="77"/>
      <c r="B7949" s="85"/>
      <c r="C7949" s="78"/>
      <c r="D7949" s="76"/>
    </row>
    <row r="7950" spans="1:4" ht="21" customHeight="1" x14ac:dyDescent="0.2">
      <c r="A7950" s="77"/>
      <c r="B7950" s="85"/>
      <c r="C7950" s="78"/>
      <c r="D7950" s="76"/>
    </row>
    <row r="7951" spans="1:4" ht="21" customHeight="1" x14ac:dyDescent="0.2">
      <c r="A7951" s="77"/>
      <c r="B7951" s="85"/>
      <c r="C7951" s="78"/>
      <c r="D7951" s="76"/>
    </row>
    <row r="7952" spans="1:4" ht="21" customHeight="1" x14ac:dyDescent="0.2">
      <c r="A7952" s="77"/>
      <c r="B7952" s="85"/>
      <c r="C7952" s="78"/>
      <c r="D7952" s="76"/>
    </row>
    <row r="7953" spans="1:4" ht="21" customHeight="1" x14ac:dyDescent="0.2">
      <c r="A7953" s="77"/>
      <c r="B7953" s="85"/>
      <c r="C7953" s="78"/>
      <c r="D7953" s="76"/>
    </row>
    <row r="7954" spans="1:4" ht="21" customHeight="1" x14ac:dyDescent="0.2">
      <c r="A7954" s="77"/>
      <c r="B7954" s="85"/>
      <c r="C7954" s="78"/>
      <c r="D7954" s="76"/>
    </row>
    <row r="7955" spans="1:4" ht="21" customHeight="1" x14ac:dyDescent="0.2">
      <c r="A7955" s="77"/>
      <c r="B7955" s="85"/>
      <c r="C7955" s="78"/>
      <c r="D7955" s="76"/>
    </row>
    <row r="7956" spans="1:4" ht="21" customHeight="1" x14ac:dyDescent="0.2">
      <c r="A7956" s="77"/>
      <c r="B7956" s="85"/>
      <c r="C7956" s="78"/>
      <c r="D7956" s="76"/>
    </row>
    <row r="7957" spans="1:4" ht="21" customHeight="1" x14ac:dyDescent="0.2">
      <c r="A7957" s="77"/>
      <c r="B7957" s="85"/>
      <c r="C7957" s="78"/>
      <c r="D7957" s="76"/>
    </row>
    <row r="7958" spans="1:4" ht="21" customHeight="1" x14ac:dyDescent="0.2">
      <c r="A7958" s="77"/>
      <c r="B7958" s="85"/>
      <c r="C7958" s="78"/>
      <c r="D7958" s="76"/>
    </row>
    <row r="7959" spans="1:4" ht="21" customHeight="1" x14ac:dyDescent="0.2">
      <c r="A7959" s="77"/>
      <c r="B7959" s="85"/>
      <c r="C7959" s="78"/>
      <c r="D7959" s="76"/>
    </row>
    <row r="7960" spans="1:4" ht="21" customHeight="1" x14ac:dyDescent="0.2">
      <c r="A7960" s="77"/>
      <c r="B7960" s="85"/>
      <c r="C7960" s="78"/>
      <c r="D7960" s="76"/>
    </row>
    <row r="7961" spans="1:4" ht="21" customHeight="1" x14ac:dyDescent="0.2">
      <c r="A7961" s="77"/>
      <c r="B7961" s="85"/>
      <c r="C7961" s="78"/>
      <c r="D7961" s="76"/>
    </row>
    <row r="7962" spans="1:4" ht="21" customHeight="1" x14ac:dyDescent="0.2">
      <c r="A7962" s="77"/>
      <c r="B7962" s="85"/>
      <c r="C7962" s="78"/>
      <c r="D7962" s="76"/>
    </row>
    <row r="7963" spans="1:4" ht="21" customHeight="1" x14ac:dyDescent="0.2">
      <c r="A7963" s="77"/>
      <c r="B7963" s="85"/>
      <c r="C7963" s="78"/>
      <c r="D7963" s="76"/>
    </row>
    <row r="7964" spans="1:4" ht="21" customHeight="1" x14ac:dyDescent="0.2">
      <c r="A7964" s="77"/>
      <c r="B7964" s="85"/>
      <c r="C7964" s="78"/>
      <c r="D7964" s="76"/>
    </row>
    <row r="7965" spans="1:4" ht="21" customHeight="1" x14ac:dyDescent="0.2">
      <c r="A7965" s="77"/>
      <c r="B7965" s="85"/>
      <c r="C7965" s="78"/>
      <c r="D7965" s="76"/>
    </row>
    <row r="7966" spans="1:4" ht="21" customHeight="1" x14ac:dyDescent="0.2">
      <c r="A7966" s="77"/>
      <c r="B7966" s="85"/>
      <c r="C7966" s="78"/>
      <c r="D7966" s="76"/>
    </row>
    <row r="7967" spans="1:4" ht="21" customHeight="1" x14ac:dyDescent="0.2">
      <c r="A7967" s="77"/>
      <c r="B7967" s="85"/>
      <c r="C7967" s="78"/>
      <c r="D7967" s="76"/>
    </row>
    <row r="7968" spans="1:4" ht="21" customHeight="1" x14ac:dyDescent="0.2">
      <c r="A7968" s="77"/>
      <c r="B7968" s="85"/>
      <c r="C7968" s="78"/>
      <c r="D7968" s="76"/>
    </row>
    <row r="7969" spans="1:4" ht="21" customHeight="1" x14ac:dyDescent="0.2">
      <c r="A7969" s="77"/>
      <c r="B7969" s="85"/>
      <c r="C7969" s="78"/>
      <c r="D7969" s="76"/>
    </row>
    <row r="7970" spans="1:4" ht="21" customHeight="1" x14ac:dyDescent="0.2">
      <c r="A7970" s="77"/>
      <c r="B7970" s="85"/>
      <c r="C7970" s="78"/>
      <c r="D7970" s="76"/>
    </row>
    <row r="7971" spans="1:4" ht="21" customHeight="1" x14ac:dyDescent="0.2">
      <c r="A7971" s="77"/>
      <c r="B7971" s="85"/>
      <c r="C7971" s="78"/>
      <c r="D7971" s="76"/>
    </row>
    <row r="7972" spans="1:4" ht="21" customHeight="1" x14ac:dyDescent="0.2">
      <c r="A7972" s="77"/>
      <c r="B7972" s="85"/>
      <c r="C7972" s="78"/>
      <c r="D7972" s="76"/>
    </row>
    <row r="7973" spans="1:4" ht="21" customHeight="1" x14ac:dyDescent="0.2">
      <c r="A7973" s="77"/>
      <c r="B7973" s="85"/>
      <c r="C7973" s="78"/>
      <c r="D7973" s="76"/>
    </row>
    <row r="7974" spans="1:4" ht="21" customHeight="1" x14ac:dyDescent="0.2">
      <c r="A7974" s="77"/>
      <c r="B7974" s="85"/>
      <c r="C7974" s="78"/>
      <c r="D7974" s="76"/>
    </row>
    <row r="7975" spans="1:4" ht="21" customHeight="1" x14ac:dyDescent="0.2">
      <c r="A7975" s="77"/>
      <c r="B7975" s="85"/>
      <c r="C7975" s="78"/>
      <c r="D7975" s="76"/>
    </row>
    <row r="7976" spans="1:4" ht="21" customHeight="1" x14ac:dyDescent="0.2">
      <c r="A7976" s="77"/>
      <c r="B7976" s="85"/>
      <c r="C7976" s="78"/>
      <c r="D7976" s="76"/>
    </row>
    <row r="7977" spans="1:4" ht="21" customHeight="1" x14ac:dyDescent="0.2">
      <c r="A7977" s="77"/>
      <c r="B7977" s="85"/>
      <c r="C7977" s="78"/>
      <c r="D7977" s="76"/>
    </row>
    <row r="7978" spans="1:4" ht="21" customHeight="1" x14ac:dyDescent="0.2">
      <c r="A7978" s="77"/>
      <c r="B7978" s="85"/>
      <c r="C7978" s="78"/>
      <c r="D7978" s="76"/>
    </row>
    <row r="7979" spans="1:4" ht="21" customHeight="1" x14ac:dyDescent="0.2">
      <c r="A7979" s="77"/>
      <c r="B7979" s="85"/>
      <c r="C7979" s="78"/>
      <c r="D7979" s="76"/>
    </row>
    <row r="7980" spans="1:4" ht="21" customHeight="1" x14ac:dyDescent="0.2">
      <c r="A7980" s="77"/>
      <c r="B7980" s="85"/>
      <c r="C7980" s="78"/>
      <c r="D7980" s="76"/>
    </row>
    <row r="7981" spans="1:4" ht="21" customHeight="1" x14ac:dyDescent="0.2">
      <c r="A7981" s="77"/>
      <c r="B7981" s="85"/>
      <c r="C7981" s="78"/>
      <c r="D7981" s="76"/>
    </row>
    <row r="7982" spans="1:4" ht="21" customHeight="1" x14ac:dyDescent="0.2">
      <c r="A7982" s="77"/>
      <c r="B7982" s="85"/>
      <c r="C7982" s="78"/>
      <c r="D7982" s="76"/>
    </row>
    <row r="7983" spans="1:4" ht="21" customHeight="1" x14ac:dyDescent="0.2">
      <c r="A7983" s="77"/>
      <c r="B7983" s="85"/>
      <c r="C7983" s="78"/>
      <c r="D7983" s="76"/>
    </row>
    <row r="7984" spans="1:4" ht="21" customHeight="1" x14ac:dyDescent="0.2">
      <c r="A7984" s="77"/>
      <c r="B7984" s="85"/>
      <c r="C7984" s="78"/>
      <c r="D7984" s="76"/>
    </row>
    <row r="7985" spans="1:4" ht="21" customHeight="1" x14ac:dyDescent="0.2">
      <c r="A7985" s="77"/>
      <c r="B7985" s="85"/>
      <c r="C7985" s="78"/>
      <c r="D7985" s="76"/>
    </row>
    <row r="7986" spans="1:4" ht="21" customHeight="1" x14ac:dyDescent="0.2">
      <c r="A7986" s="77"/>
      <c r="B7986" s="85"/>
      <c r="C7986" s="78"/>
      <c r="D7986" s="76"/>
    </row>
    <row r="7987" spans="1:4" ht="21" customHeight="1" x14ac:dyDescent="0.2">
      <c r="A7987" s="77"/>
      <c r="B7987" s="85"/>
      <c r="C7987" s="78"/>
      <c r="D7987" s="76"/>
    </row>
    <row r="7988" spans="1:4" ht="21" customHeight="1" x14ac:dyDescent="0.2">
      <c r="A7988" s="77"/>
      <c r="B7988" s="85"/>
      <c r="C7988" s="78"/>
      <c r="D7988" s="76"/>
    </row>
    <row r="7989" spans="1:4" ht="21" customHeight="1" x14ac:dyDescent="0.2">
      <c r="A7989" s="77"/>
      <c r="B7989" s="85"/>
      <c r="C7989" s="78"/>
      <c r="D7989" s="76"/>
    </row>
    <row r="7990" spans="1:4" ht="21" customHeight="1" x14ac:dyDescent="0.2">
      <c r="A7990" s="77"/>
      <c r="B7990" s="85"/>
      <c r="C7990" s="78"/>
      <c r="D7990" s="76"/>
    </row>
    <row r="7991" spans="1:4" ht="21" customHeight="1" x14ac:dyDescent="0.2">
      <c r="A7991" s="77"/>
      <c r="B7991" s="85"/>
      <c r="C7991" s="78"/>
      <c r="D7991" s="76"/>
    </row>
    <row r="7992" spans="1:4" ht="21" customHeight="1" x14ac:dyDescent="0.2">
      <c r="A7992" s="77"/>
      <c r="B7992" s="85"/>
      <c r="C7992" s="78"/>
      <c r="D7992" s="76"/>
    </row>
    <row r="7993" spans="1:4" ht="21" customHeight="1" x14ac:dyDescent="0.2">
      <c r="A7993" s="77"/>
      <c r="B7993" s="85"/>
      <c r="C7993" s="78"/>
      <c r="D7993" s="76"/>
    </row>
    <row r="7994" spans="1:4" ht="21" customHeight="1" x14ac:dyDescent="0.2">
      <c r="A7994" s="77"/>
      <c r="B7994" s="85"/>
      <c r="C7994" s="78"/>
      <c r="D7994" s="76"/>
    </row>
    <row r="7995" spans="1:4" ht="21" customHeight="1" x14ac:dyDescent="0.2">
      <c r="A7995" s="77"/>
      <c r="B7995" s="85"/>
      <c r="C7995" s="78"/>
      <c r="D7995" s="76"/>
    </row>
    <row r="7996" spans="1:4" ht="21" customHeight="1" x14ac:dyDescent="0.2">
      <c r="A7996" s="77"/>
      <c r="B7996" s="85"/>
      <c r="C7996" s="78"/>
      <c r="D7996" s="76"/>
    </row>
    <row r="7997" spans="1:4" ht="21" customHeight="1" x14ac:dyDescent="0.2">
      <c r="A7997" s="77"/>
      <c r="B7997" s="85"/>
      <c r="C7997" s="78"/>
      <c r="D7997" s="76"/>
    </row>
    <row r="7998" spans="1:4" ht="21" customHeight="1" x14ac:dyDescent="0.2">
      <c r="A7998" s="77"/>
      <c r="B7998" s="85"/>
      <c r="C7998" s="78"/>
      <c r="D7998" s="76"/>
    </row>
    <row r="7999" spans="1:4" ht="21" customHeight="1" x14ac:dyDescent="0.2">
      <c r="A7999" s="77"/>
      <c r="B7999" s="85"/>
      <c r="C7999" s="78"/>
      <c r="D7999" s="76"/>
    </row>
    <row r="8000" spans="1:4" ht="21" customHeight="1" x14ac:dyDescent="0.2">
      <c r="A8000" s="77"/>
      <c r="B8000" s="85"/>
      <c r="C8000" s="78"/>
      <c r="D8000" s="76"/>
    </row>
    <row r="8001" spans="1:4" ht="21" customHeight="1" x14ac:dyDescent="0.2">
      <c r="A8001" s="77"/>
      <c r="B8001" s="85"/>
      <c r="C8001" s="78"/>
      <c r="D8001" s="76"/>
    </row>
    <row r="8002" spans="1:4" ht="21" customHeight="1" x14ac:dyDescent="0.2">
      <c r="A8002" s="77"/>
      <c r="B8002" s="85"/>
      <c r="C8002" s="78"/>
      <c r="D8002" s="76"/>
    </row>
    <row r="8003" spans="1:4" ht="21" customHeight="1" x14ac:dyDescent="0.2">
      <c r="A8003" s="77"/>
      <c r="B8003" s="85"/>
      <c r="C8003" s="78"/>
      <c r="D8003" s="76"/>
    </row>
    <row r="8004" spans="1:4" ht="21" customHeight="1" x14ac:dyDescent="0.2">
      <c r="A8004" s="77"/>
      <c r="B8004" s="85"/>
      <c r="C8004" s="78"/>
      <c r="D8004" s="76"/>
    </row>
    <row r="8005" spans="1:4" ht="21" customHeight="1" x14ac:dyDescent="0.2">
      <c r="A8005" s="77"/>
      <c r="B8005" s="85"/>
      <c r="C8005" s="78"/>
      <c r="D8005" s="76"/>
    </row>
    <row r="8006" spans="1:4" ht="21" customHeight="1" x14ac:dyDescent="0.2">
      <c r="A8006" s="77"/>
      <c r="B8006" s="85"/>
      <c r="C8006" s="78"/>
      <c r="D8006" s="76"/>
    </row>
    <row r="8007" spans="1:4" ht="21" customHeight="1" x14ac:dyDescent="0.2">
      <c r="A8007" s="77"/>
      <c r="B8007" s="85"/>
      <c r="C8007" s="78"/>
      <c r="D8007" s="76"/>
    </row>
    <row r="8008" spans="1:4" ht="21" customHeight="1" x14ac:dyDescent="0.2">
      <c r="A8008" s="77"/>
      <c r="B8008" s="85"/>
      <c r="C8008" s="78"/>
      <c r="D8008" s="76"/>
    </row>
    <row r="8009" spans="1:4" ht="21" customHeight="1" x14ac:dyDescent="0.2">
      <c r="A8009" s="77"/>
      <c r="B8009" s="85"/>
      <c r="C8009" s="78"/>
      <c r="D8009" s="76"/>
    </row>
    <row r="8010" spans="1:4" ht="21" customHeight="1" x14ac:dyDescent="0.2">
      <c r="A8010" s="77"/>
      <c r="B8010" s="85"/>
      <c r="C8010" s="78"/>
      <c r="D8010" s="76"/>
    </row>
    <row r="8011" spans="1:4" ht="21" customHeight="1" x14ac:dyDescent="0.2">
      <c r="A8011" s="77"/>
      <c r="B8011" s="85"/>
      <c r="C8011" s="78"/>
      <c r="D8011" s="76"/>
    </row>
    <row r="8012" spans="1:4" ht="21" customHeight="1" x14ac:dyDescent="0.2">
      <c r="A8012" s="77"/>
      <c r="B8012" s="85"/>
      <c r="C8012" s="78"/>
      <c r="D8012" s="76"/>
    </row>
    <row r="8013" spans="1:4" ht="21" customHeight="1" x14ac:dyDescent="0.2">
      <c r="A8013" s="77"/>
      <c r="B8013" s="85"/>
      <c r="C8013" s="78"/>
      <c r="D8013" s="76"/>
    </row>
    <row r="8014" spans="1:4" ht="21" customHeight="1" x14ac:dyDescent="0.2">
      <c r="A8014" s="77"/>
      <c r="B8014" s="85"/>
      <c r="C8014" s="78"/>
      <c r="D8014" s="76"/>
    </row>
    <row r="8015" spans="1:4" ht="21" customHeight="1" x14ac:dyDescent="0.2">
      <c r="A8015" s="77"/>
      <c r="B8015" s="85"/>
      <c r="C8015" s="78"/>
      <c r="D8015" s="76"/>
    </row>
    <row r="8016" spans="1:4" ht="21" customHeight="1" x14ac:dyDescent="0.2">
      <c r="A8016" s="77"/>
      <c r="B8016" s="85"/>
      <c r="C8016" s="78"/>
      <c r="D8016" s="76"/>
    </row>
    <row r="8017" spans="1:4" ht="21" customHeight="1" x14ac:dyDescent="0.2">
      <c r="A8017" s="77"/>
      <c r="B8017" s="85"/>
      <c r="C8017" s="78"/>
      <c r="D8017" s="76"/>
    </row>
    <row r="8018" spans="1:4" ht="21" customHeight="1" x14ac:dyDescent="0.2">
      <c r="A8018" s="77"/>
      <c r="B8018" s="85"/>
      <c r="C8018" s="78"/>
      <c r="D8018" s="76"/>
    </row>
    <row r="8019" spans="1:4" ht="21" customHeight="1" x14ac:dyDescent="0.2">
      <c r="A8019" s="77"/>
      <c r="B8019" s="85"/>
      <c r="C8019" s="78"/>
      <c r="D8019" s="76"/>
    </row>
    <row r="8020" spans="1:4" ht="21" customHeight="1" x14ac:dyDescent="0.2">
      <c r="A8020" s="77"/>
      <c r="B8020" s="85"/>
      <c r="C8020" s="78"/>
      <c r="D8020" s="76"/>
    </row>
    <row r="8021" spans="1:4" ht="21" customHeight="1" x14ac:dyDescent="0.2">
      <c r="A8021" s="77"/>
      <c r="B8021" s="85"/>
      <c r="C8021" s="78"/>
      <c r="D8021" s="76"/>
    </row>
    <row r="8022" spans="1:4" ht="21" customHeight="1" x14ac:dyDescent="0.2">
      <c r="A8022" s="77"/>
      <c r="B8022" s="85"/>
      <c r="C8022" s="78"/>
      <c r="D8022" s="76"/>
    </row>
    <row r="8023" spans="1:4" ht="21" customHeight="1" x14ac:dyDescent="0.2">
      <c r="A8023" s="77"/>
      <c r="B8023" s="85"/>
      <c r="C8023" s="78"/>
      <c r="D8023" s="76"/>
    </row>
    <row r="8024" spans="1:4" ht="21" customHeight="1" x14ac:dyDescent="0.2">
      <c r="A8024" s="77"/>
      <c r="B8024" s="85"/>
      <c r="C8024" s="78"/>
      <c r="D8024" s="76"/>
    </row>
    <row r="8025" spans="1:4" ht="21" customHeight="1" x14ac:dyDescent="0.2">
      <c r="A8025" s="77"/>
      <c r="B8025" s="85"/>
      <c r="C8025" s="78"/>
      <c r="D8025" s="76"/>
    </row>
    <row r="8026" spans="1:4" ht="21" customHeight="1" x14ac:dyDescent="0.2">
      <c r="A8026" s="77"/>
      <c r="B8026" s="85"/>
      <c r="C8026" s="78"/>
      <c r="D8026" s="76"/>
    </row>
    <row r="8027" spans="1:4" ht="21" customHeight="1" x14ac:dyDescent="0.2">
      <c r="A8027" s="77"/>
      <c r="B8027" s="85"/>
      <c r="C8027" s="78"/>
      <c r="D8027" s="76"/>
    </row>
    <row r="8028" spans="1:4" ht="21" customHeight="1" x14ac:dyDescent="0.2">
      <c r="A8028" s="77"/>
      <c r="B8028" s="85"/>
      <c r="C8028" s="78"/>
      <c r="D8028" s="76"/>
    </row>
    <row r="8029" spans="1:4" ht="21" customHeight="1" x14ac:dyDescent="0.2">
      <c r="A8029" s="77"/>
      <c r="B8029" s="85"/>
      <c r="C8029" s="78"/>
      <c r="D8029" s="76"/>
    </row>
    <row r="8030" spans="1:4" ht="21" customHeight="1" x14ac:dyDescent="0.2">
      <c r="A8030" s="77"/>
      <c r="B8030" s="85"/>
      <c r="C8030" s="78"/>
      <c r="D8030" s="76"/>
    </row>
    <row r="8031" spans="1:4" ht="21" customHeight="1" x14ac:dyDescent="0.2">
      <c r="A8031" s="77"/>
      <c r="B8031" s="85"/>
      <c r="C8031" s="78"/>
      <c r="D8031" s="76"/>
    </row>
    <row r="8032" spans="1:4" ht="21" customHeight="1" x14ac:dyDescent="0.2">
      <c r="A8032" s="77"/>
      <c r="B8032" s="85"/>
      <c r="C8032" s="78"/>
      <c r="D8032" s="76"/>
    </row>
    <row r="8033" spans="1:4" ht="21" customHeight="1" x14ac:dyDescent="0.2">
      <c r="A8033" s="77"/>
      <c r="B8033" s="85"/>
      <c r="C8033" s="78"/>
      <c r="D8033" s="76"/>
    </row>
    <row r="8034" spans="1:4" ht="21" customHeight="1" x14ac:dyDescent="0.2">
      <c r="A8034" s="77"/>
      <c r="B8034" s="85"/>
      <c r="C8034" s="78"/>
      <c r="D8034" s="76"/>
    </row>
    <row r="8035" spans="1:4" ht="21" customHeight="1" x14ac:dyDescent="0.2">
      <c r="A8035" s="77"/>
      <c r="B8035" s="85"/>
      <c r="C8035" s="78"/>
      <c r="D8035" s="76"/>
    </row>
    <row r="8036" spans="1:4" ht="21" customHeight="1" x14ac:dyDescent="0.2">
      <c r="A8036" s="77"/>
      <c r="B8036" s="85"/>
      <c r="C8036" s="78"/>
      <c r="D8036" s="76"/>
    </row>
    <row r="8037" spans="1:4" ht="21" customHeight="1" x14ac:dyDescent="0.2">
      <c r="A8037" s="77"/>
      <c r="B8037" s="85"/>
      <c r="C8037" s="78"/>
      <c r="D8037" s="76"/>
    </row>
    <row r="8038" spans="1:4" ht="21" customHeight="1" x14ac:dyDescent="0.2">
      <c r="A8038" s="77"/>
      <c r="B8038" s="85"/>
      <c r="C8038" s="78"/>
      <c r="D8038" s="76"/>
    </row>
    <row r="8039" spans="1:4" ht="21" customHeight="1" x14ac:dyDescent="0.2">
      <c r="A8039" s="77"/>
      <c r="B8039" s="85"/>
      <c r="C8039" s="78"/>
      <c r="D8039" s="76"/>
    </row>
    <row r="8040" spans="1:4" ht="21" customHeight="1" x14ac:dyDescent="0.2">
      <c r="A8040" s="77"/>
      <c r="B8040" s="85"/>
      <c r="C8040" s="78"/>
      <c r="D8040" s="76"/>
    </row>
    <row r="8041" spans="1:4" ht="21" customHeight="1" x14ac:dyDescent="0.2">
      <c r="A8041" s="77"/>
      <c r="B8041" s="85"/>
      <c r="C8041" s="78"/>
      <c r="D8041" s="76"/>
    </row>
    <row r="8042" spans="1:4" ht="21" customHeight="1" x14ac:dyDescent="0.2">
      <c r="A8042" s="77"/>
      <c r="B8042" s="85"/>
      <c r="C8042" s="78"/>
      <c r="D8042" s="76"/>
    </row>
    <row r="8043" spans="1:4" ht="21" customHeight="1" x14ac:dyDescent="0.2">
      <c r="A8043" s="77"/>
      <c r="B8043" s="85"/>
      <c r="C8043" s="78"/>
      <c r="D8043" s="76"/>
    </row>
    <row r="8044" spans="1:4" ht="21" customHeight="1" x14ac:dyDescent="0.2">
      <c r="A8044" s="77"/>
      <c r="B8044" s="85"/>
      <c r="C8044" s="78"/>
      <c r="D8044" s="76"/>
    </row>
    <row r="8045" spans="1:4" ht="21" customHeight="1" x14ac:dyDescent="0.2">
      <c r="A8045" s="77"/>
      <c r="B8045" s="85"/>
      <c r="C8045" s="78"/>
      <c r="D8045" s="76"/>
    </row>
    <row r="8046" spans="1:4" ht="21" customHeight="1" x14ac:dyDescent="0.2">
      <c r="A8046" s="77"/>
      <c r="B8046" s="85"/>
      <c r="C8046" s="78"/>
      <c r="D8046" s="76"/>
    </row>
    <row r="8047" spans="1:4" ht="21" customHeight="1" x14ac:dyDescent="0.2">
      <c r="A8047" s="77"/>
      <c r="B8047" s="85"/>
      <c r="C8047" s="78"/>
      <c r="D8047" s="76"/>
    </row>
    <row r="8048" spans="1:4" ht="21" customHeight="1" x14ac:dyDescent="0.2">
      <c r="A8048" s="77"/>
      <c r="B8048" s="85"/>
      <c r="C8048" s="78"/>
      <c r="D8048" s="76"/>
    </row>
    <row r="8049" spans="1:4" ht="21" customHeight="1" x14ac:dyDescent="0.2">
      <c r="A8049" s="77"/>
      <c r="B8049" s="85"/>
      <c r="C8049" s="78"/>
      <c r="D8049" s="76"/>
    </row>
    <row r="8050" spans="1:4" ht="21" customHeight="1" x14ac:dyDescent="0.2">
      <c r="A8050" s="77"/>
      <c r="B8050" s="85"/>
      <c r="C8050" s="78"/>
      <c r="D8050" s="76"/>
    </row>
    <row r="8051" spans="1:4" ht="21" customHeight="1" x14ac:dyDescent="0.2">
      <c r="A8051" s="77"/>
      <c r="B8051" s="85"/>
      <c r="C8051" s="78"/>
      <c r="D8051" s="76"/>
    </row>
    <row r="8052" spans="1:4" ht="21" customHeight="1" x14ac:dyDescent="0.2">
      <c r="A8052" s="77"/>
      <c r="B8052" s="85"/>
      <c r="C8052" s="78"/>
      <c r="D8052" s="76"/>
    </row>
    <row r="8053" spans="1:4" ht="21" customHeight="1" x14ac:dyDescent="0.2">
      <c r="A8053" s="77"/>
      <c r="B8053" s="85"/>
      <c r="C8053" s="78"/>
      <c r="D8053" s="76"/>
    </row>
    <row r="8054" spans="1:4" ht="21" customHeight="1" x14ac:dyDescent="0.2">
      <c r="A8054" s="77"/>
      <c r="B8054" s="85"/>
      <c r="C8054" s="78"/>
      <c r="D8054" s="76"/>
    </row>
    <row r="8055" spans="1:4" ht="21" customHeight="1" x14ac:dyDescent="0.2">
      <c r="A8055" s="77"/>
      <c r="B8055" s="85"/>
      <c r="C8055" s="78"/>
      <c r="D8055" s="76"/>
    </row>
    <row r="8056" spans="1:4" ht="21" customHeight="1" x14ac:dyDescent="0.2">
      <c r="A8056" s="77"/>
      <c r="B8056" s="85"/>
      <c r="C8056" s="78"/>
      <c r="D8056" s="76"/>
    </row>
    <row r="8057" spans="1:4" ht="21" customHeight="1" x14ac:dyDescent="0.2">
      <c r="A8057" s="77"/>
      <c r="B8057" s="85"/>
      <c r="C8057" s="78"/>
      <c r="D8057" s="76"/>
    </row>
    <row r="8058" spans="1:4" ht="21" customHeight="1" x14ac:dyDescent="0.2">
      <c r="A8058" s="77"/>
      <c r="B8058" s="85"/>
      <c r="C8058" s="78"/>
      <c r="D8058" s="76"/>
    </row>
    <row r="8059" spans="1:4" ht="21" customHeight="1" x14ac:dyDescent="0.2">
      <c r="A8059" s="77"/>
      <c r="B8059" s="85"/>
      <c r="C8059" s="78"/>
      <c r="D8059" s="76"/>
    </row>
    <row r="8060" spans="1:4" ht="21" customHeight="1" x14ac:dyDescent="0.2">
      <c r="A8060" s="77"/>
      <c r="B8060" s="85"/>
      <c r="C8060" s="78"/>
      <c r="D8060" s="76"/>
    </row>
    <row r="8061" spans="1:4" ht="21" customHeight="1" x14ac:dyDescent="0.2">
      <c r="A8061" s="77"/>
      <c r="B8061" s="85"/>
      <c r="C8061" s="78"/>
      <c r="D8061" s="76"/>
    </row>
    <row r="8062" spans="1:4" ht="21" customHeight="1" x14ac:dyDescent="0.2">
      <c r="A8062" s="77"/>
      <c r="B8062" s="85"/>
      <c r="C8062" s="78"/>
      <c r="D8062" s="76"/>
    </row>
    <row r="8063" spans="1:4" ht="21" customHeight="1" x14ac:dyDescent="0.2">
      <c r="A8063" s="77"/>
      <c r="B8063" s="85"/>
      <c r="C8063" s="78"/>
      <c r="D8063" s="76"/>
    </row>
    <row r="8064" spans="1:4" ht="21" customHeight="1" x14ac:dyDescent="0.2">
      <c r="A8064" s="77"/>
      <c r="B8064" s="85"/>
      <c r="C8064" s="78"/>
      <c r="D8064" s="76"/>
    </row>
    <row r="8065" spans="1:4" ht="21" customHeight="1" x14ac:dyDescent="0.2">
      <c r="A8065" s="77"/>
      <c r="B8065" s="85"/>
      <c r="C8065" s="78"/>
      <c r="D8065" s="76"/>
    </row>
    <row r="8066" spans="1:4" ht="21" customHeight="1" x14ac:dyDescent="0.2">
      <c r="A8066" s="77"/>
      <c r="B8066" s="85"/>
      <c r="C8066" s="78"/>
      <c r="D8066" s="76"/>
    </row>
    <row r="8067" spans="1:4" ht="21" customHeight="1" x14ac:dyDescent="0.2">
      <c r="A8067" s="77"/>
      <c r="B8067" s="85"/>
      <c r="C8067" s="78"/>
      <c r="D8067" s="76"/>
    </row>
    <row r="8068" spans="1:4" ht="21" customHeight="1" x14ac:dyDescent="0.2">
      <c r="A8068" s="77"/>
      <c r="B8068" s="85"/>
      <c r="C8068" s="78"/>
      <c r="D8068" s="76"/>
    </row>
    <row r="8069" spans="1:4" ht="21" customHeight="1" x14ac:dyDescent="0.2">
      <c r="A8069" s="77"/>
      <c r="B8069" s="85"/>
      <c r="C8069" s="78"/>
      <c r="D8069" s="76"/>
    </row>
    <row r="8070" spans="1:4" ht="21" customHeight="1" x14ac:dyDescent="0.2">
      <c r="A8070" s="77"/>
      <c r="B8070" s="85"/>
      <c r="C8070" s="78"/>
      <c r="D8070" s="76"/>
    </row>
    <row r="8071" spans="1:4" ht="21" customHeight="1" x14ac:dyDescent="0.2">
      <c r="A8071" s="77"/>
      <c r="B8071" s="85"/>
      <c r="C8071" s="78"/>
      <c r="D8071" s="76"/>
    </row>
    <row r="8072" spans="1:4" ht="21" customHeight="1" x14ac:dyDescent="0.2">
      <c r="A8072" s="77"/>
      <c r="B8072" s="85"/>
      <c r="C8072" s="78"/>
      <c r="D8072" s="76"/>
    </row>
    <row r="8073" spans="1:4" ht="21" customHeight="1" x14ac:dyDescent="0.2">
      <c r="A8073" s="77"/>
      <c r="B8073" s="85"/>
      <c r="C8073" s="78"/>
      <c r="D8073" s="76"/>
    </row>
    <row r="8074" spans="1:4" ht="21" customHeight="1" x14ac:dyDescent="0.2">
      <c r="A8074" s="77"/>
      <c r="B8074" s="85"/>
      <c r="C8074" s="78"/>
      <c r="D8074" s="76"/>
    </row>
    <row r="8075" spans="1:4" ht="21" customHeight="1" x14ac:dyDescent="0.2">
      <c r="A8075" s="77"/>
      <c r="B8075" s="85"/>
      <c r="C8075" s="78"/>
      <c r="D8075" s="76"/>
    </row>
    <row r="8076" spans="1:4" ht="21" customHeight="1" x14ac:dyDescent="0.2">
      <c r="A8076" s="77"/>
      <c r="B8076" s="85"/>
      <c r="C8076" s="78"/>
      <c r="D8076" s="76"/>
    </row>
    <row r="8077" spans="1:4" ht="21" customHeight="1" x14ac:dyDescent="0.2">
      <c r="A8077" s="77"/>
      <c r="B8077" s="85"/>
      <c r="C8077" s="78"/>
      <c r="D8077" s="76"/>
    </row>
    <row r="8078" spans="1:4" ht="21" customHeight="1" x14ac:dyDescent="0.2">
      <c r="A8078" s="77"/>
      <c r="B8078" s="85"/>
      <c r="C8078" s="78"/>
      <c r="D8078" s="76"/>
    </row>
    <row r="8079" spans="1:4" ht="21" customHeight="1" x14ac:dyDescent="0.2">
      <c r="A8079" s="77"/>
      <c r="B8079" s="85"/>
      <c r="C8079" s="78"/>
      <c r="D8079" s="76"/>
    </row>
    <row r="8080" spans="1:4" ht="21" customHeight="1" x14ac:dyDescent="0.2">
      <c r="A8080" s="77"/>
      <c r="B8080" s="85"/>
      <c r="C8080" s="78"/>
      <c r="D8080" s="76"/>
    </row>
    <row r="8081" spans="1:4" ht="21" customHeight="1" x14ac:dyDescent="0.2">
      <c r="A8081" s="77"/>
      <c r="B8081" s="85"/>
      <c r="C8081" s="78"/>
      <c r="D8081" s="76"/>
    </row>
    <row r="8082" spans="1:4" ht="21" customHeight="1" x14ac:dyDescent="0.2">
      <c r="A8082" s="77"/>
      <c r="B8082" s="85"/>
      <c r="C8082" s="78"/>
      <c r="D8082" s="76"/>
    </row>
    <row r="8083" spans="1:4" ht="21" customHeight="1" x14ac:dyDescent="0.2">
      <c r="A8083" s="77"/>
      <c r="B8083" s="85"/>
      <c r="C8083" s="78"/>
      <c r="D8083" s="76"/>
    </row>
    <row r="8084" spans="1:4" ht="21" customHeight="1" x14ac:dyDescent="0.2">
      <c r="A8084" s="77"/>
      <c r="B8084" s="85"/>
      <c r="C8084" s="78"/>
      <c r="D8084" s="76"/>
    </row>
    <row r="8085" spans="1:4" ht="21" customHeight="1" x14ac:dyDescent="0.2">
      <c r="A8085" s="77"/>
      <c r="B8085" s="85"/>
      <c r="C8085" s="78"/>
      <c r="D8085" s="76"/>
    </row>
    <row r="8086" spans="1:4" ht="21" customHeight="1" x14ac:dyDescent="0.2">
      <c r="A8086" s="77"/>
      <c r="B8086" s="85"/>
      <c r="C8086" s="78"/>
      <c r="D8086" s="76"/>
    </row>
    <row r="8087" spans="1:4" ht="21" customHeight="1" x14ac:dyDescent="0.2">
      <c r="A8087" s="77"/>
      <c r="B8087" s="85"/>
      <c r="C8087" s="78"/>
      <c r="D8087" s="76"/>
    </row>
    <row r="8088" spans="1:4" ht="21" customHeight="1" x14ac:dyDescent="0.2">
      <c r="A8088" s="77"/>
      <c r="B8088" s="85"/>
      <c r="C8088" s="78"/>
      <c r="D8088" s="76"/>
    </row>
    <row r="8089" spans="1:4" ht="21" customHeight="1" x14ac:dyDescent="0.2">
      <c r="A8089" s="77"/>
      <c r="B8089" s="85"/>
      <c r="C8089" s="78"/>
      <c r="D8089" s="76"/>
    </row>
    <row r="8090" spans="1:4" ht="21" customHeight="1" x14ac:dyDescent="0.2">
      <c r="A8090" s="77"/>
      <c r="B8090" s="85"/>
      <c r="C8090" s="78"/>
      <c r="D8090" s="76"/>
    </row>
    <row r="8091" spans="1:4" ht="21" customHeight="1" x14ac:dyDescent="0.2">
      <c r="A8091" s="77"/>
      <c r="B8091" s="85"/>
      <c r="C8091" s="78"/>
      <c r="D8091" s="76"/>
    </row>
    <row r="8092" spans="1:4" ht="21" customHeight="1" x14ac:dyDescent="0.2">
      <c r="A8092" s="77"/>
      <c r="B8092" s="85"/>
      <c r="C8092" s="78"/>
      <c r="D8092" s="76"/>
    </row>
    <row r="8093" spans="1:4" ht="21" customHeight="1" x14ac:dyDescent="0.2">
      <c r="A8093" s="77"/>
      <c r="B8093" s="85"/>
      <c r="C8093" s="78"/>
      <c r="D8093" s="76"/>
    </row>
    <row r="8094" spans="1:4" ht="21" customHeight="1" x14ac:dyDescent="0.2">
      <c r="A8094" s="77"/>
      <c r="B8094" s="85"/>
      <c r="C8094" s="78"/>
      <c r="D8094" s="76"/>
    </row>
    <row r="8095" spans="1:4" ht="21" customHeight="1" x14ac:dyDescent="0.2">
      <c r="A8095" s="77"/>
      <c r="B8095" s="85"/>
      <c r="C8095" s="78"/>
      <c r="D8095" s="76"/>
    </row>
    <row r="8096" spans="1:4" ht="21" customHeight="1" x14ac:dyDescent="0.2">
      <c r="A8096" s="77"/>
      <c r="B8096" s="85"/>
      <c r="C8096" s="78"/>
      <c r="D8096" s="76"/>
    </row>
    <row r="8097" spans="1:4" ht="21" customHeight="1" x14ac:dyDescent="0.2">
      <c r="A8097" s="77"/>
      <c r="B8097" s="85"/>
      <c r="C8097" s="78"/>
      <c r="D8097" s="76"/>
    </row>
    <row r="8098" spans="1:4" ht="21" customHeight="1" x14ac:dyDescent="0.2">
      <c r="A8098" s="77"/>
      <c r="B8098" s="85"/>
      <c r="C8098" s="78"/>
      <c r="D8098" s="76"/>
    </row>
    <row r="8099" spans="1:4" ht="21" customHeight="1" x14ac:dyDescent="0.2">
      <c r="A8099" s="77"/>
      <c r="B8099" s="85"/>
      <c r="C8099" s="78"/>
      <c r="D8099" s="76"/>
    </row>
    <row r="8100" spans="1:4" ht="21" customHeight="1" x14ac:dyDescent="0.2">
      <c r="A8100" s="77"/>
      <c r="B8100" s="85"/>
      <c r="C8100" s="78"/>
      <c r="D8100" s="76"/>
    </row>
    <row r="8101" spans="1:4" ht="21" customHeight="1" x14ac:dyDescent="0.2">
      <c r="A8101" s="77"/>
      <c r="B8101" s="85"/>
      <c r="C8101" s="78"/>
      <c r="D8101" s="76"/>
    </row>
    <row r="8102" spans="1:4" ht="21" customHeight="1" x14ac:dyDescent="0.2">
      <c r="A8102" s="77"/>
      <c r="B8102" s="85"/>
      <c r="C8102" s="78"/>
      <c r="D8102" s="76"/>
    </row>
    <row r="8103" spans="1:4" ht="21" customHeight="1" x14ac:dyDescent="0.2">
      <c r="A8103" s="77"/>
      <c r="B8103" s="85"/>
      <c r="C8103" s="78"/>
      <c r="D8103" s="76"/>
    </row>
    <row r="8104" spans="1:4" ht="21" customHeight="1" x14ac:dyDescent="0.2">
      <c r="A8104" s="77"/>
      <c r="B8104" s="85"/>
      <c r="C8104" s="78"/>
      <c r="D8104" s="76"/>
    </row>
    <row r="8105" spans="1:4" ht="21" customHeight="1" x14ac:dyDescent="0.2">
      <c r="A8105" s="77"/>
      <c r="B8105" s="85"/>
      <c r="C8105" s="78"/>
      <c r="D8105" s="76"/>
    </row>
    <row r="8106" spans="1:4" ht="21" customHeight="1" x14ac:dyDescent="0.2">
      <c r="A8106" s="77"/>
      <c r="B8106" s="85"/>
      <c r="C8106" s="78"/>
      <c r="D8106" s="76"/>
    </row>
    <row r="8107" spans="1:4" ht="21" customHeight="1" x14ac:dyDescent="0.2">
      <c r="A8107" s="77"/>
      <c r="B8107" s="85"/>
      <c r="C8107" s="78"/>
      <c r="D8107" s="76"/>
    </row>
    <row r="8108" spans="1:4" ht="21" customHeight="1" x14ac:dyDescent="0.2">
      <c r="A8108" s="77"/>
      <c r="B8108" s="85"/>
      <c r="C8108" s="78"/>
      <c r="D8108" s="76"/>
    </row>
    <row r="8109" spans="1:4" ht="21" customHeight="1" x14ac:dyDescent="0.2">
      <c r="A8109" s="77"/>
      <c r="B8109" s="85"/>
      <c r="C8109" s="78"/>
      <c r="D8109" s="76"/>
    </row>
    <row r="8110" spans="1:4" ht="21" customHeight="1" x14ac:dyDescent="0.2">
      <c r="A8110" s="77"/>
      <c r="B8110" s="85"/>
      <c r="C8110" s="78"/>
      <c r="D8110" s="76"/>
    </row>
    <row r="8111" spans="1:4" ht="21" customHeight="1" x14ac:dyDescent="0.2">
      <c r="A8111" s="77"/>
      <c r="B8111" s="85"/>
      <c r="C8111" s="78"/>
      <c r="D8111" s="76"/>
    </row>
    <row r="8112" spans="1:4" ht="21" customHeight="1" x14ac:dyDescent="0.2">
      <c r="A8112" s="77"/>
      <c r="B8112" s="85"/>
      <c r="C8112" s="78"/>
      <c r="D8112" s="76"/>
    </row>
    <row r="8113" spans="1:4" ht="21" customHeight="1" x14ac:dyDescent="0.2">
      <c r="A8113" s="77"/>
      <c r="B8113" s="85"/>
      <c r="C8113" s="78"/>
      <c r="D8113" s="76"/>
    </row>
    <row r="8114" spans="1:4" ht="21" customHeight="1" x14ac:dyDescent="0.2">
      <c r="A8114" s="77"/>
      <c r="B8114" s="85"/>
      <c r="C8114" s="78"/>
      <c r="D8114" s="76"/>
    </row>
    <row r="8115" spans="1:4" ht="21" customHeight="1" x14ac:dyDescent="0.2">
      <c r="A8115" s="77"/>
      <c r="B8115" s="85"/>
      <c r="C8115" s="78"/>
      <c r="D8115" s="76"/>
    </row>
    <row r="8116" spans="1:4" ht="21" customHeight="1" x14ac:dyDescent="0.2">
      <c r="A8116" s="77"/>
      <c r="B8116" s="85"/>
      <c r="C8116" s="78"/>
      <c r="D8116" s="76"/>
    </row>
    <row r="8117" spans="1:4" ht="21" customHeight="1" x14ac:dyDescent="0.2">
      <c r="A8117" s="77"/>
      <c r="B8117" s="85"/>
      <c r="C8117" s="78"/>
      <c r="D8117" s="76"/>
    </row>
    <row r="8118" spans="1:4" ht="21" customHeight="1" x14ac:dyDescent="0.2">
      <c r="A8118" s="77"/>
      <c r="B8118" s="85"/>
      <c r="C8118" s="78"/>
      <c r="D8118" s="76"/>
    </row>
    <row r="8119" spans="1:4" ht="21" customHeight="1" x14ac:dyDescent="0.2">
      <c r="A8119" s="77"/>
      <c r="B8119" s="85"/>
      <c r="C8119" s="78"/>
      <c r="D8119" s="76"/>
    </row>
    <row r="8120" spans="1:4" ht="21" customHeight="1" x14ac:dyDescent="0.2">
      <c r="A8120" s="77"/>
      <c r="B8120" s="85"/>
      <c r="C8120" s="78"/>
      <c r="D8120" s="76"/>
    </row>
    <row r="8121" spans="1:4" ht="21" customHeight="1" x14ac:dyDescent="0.2">
      <c r="A8121" s="77"/>
      <c r="B8121" s="85"/>
      <c r="C8121" s="78"/>
      <c r="D8121" s="76"/>
    </row>
    <row r="8122" spans="1:4" ht="21" customHeight="1" x14ac:dyDescent="0.2">
      <c r="A8122" s="77"/>
      <c r="B8122" s="85"/>
      <c r="C8122" s="78"/>
      <c r="D8122" s="76"/>
    </row>
    <row r="8123" spans="1:4" ht="21" customHeight="1" x14ac:dyDescent="0.2">
      <c r="A8123" s="77"/>
      <c r="B8123" s="85"/>
      <c r="C8123" s="78"/>
      <c r="D8123" s="76"/>
    </row>
    <row r="8124" spans="1:4" ht="21" customHeight="1" x14ac:dyDescent="0.2">
      <c r="A8124" s="77"/>
      <c r="B8124" s="85"/>
      <c r="C8124" s="78"/>
      <c r="D8124" s="76"/>
    </row>
    <row r="8125" spans="1:4" ht="21" customHeight="1" x14ac:dyDescent="0.2">
      <c r="A8125" s="77"/>
      <c r="B8125" s="85"/>
      <c r="C8125" s="78"/>
      <c r="D8125" s="76"/>
    </row>
    <row r="8126" spans="1:4" ht="21" customHeight="1" x14ac:dyDescent="0.2">
      <c r="A8126" s="77"/>
      <c r="B8126" s="85"/>
      <c r="C8126" s="78"/>
      <c r="D8126" s="76"/>
    </row>
    <row r="8127" spans="1:4" ht="21" customHeight="1" x14ac:dyDescent="0.2">
      <c r="A8127" s="77"/>
      <c r="B8127" s="85"/>
      <c r="C8127" s="78"/>
      <c r="D8127" s="76"/>
    </row>
    <row r="8128" spans="1:4" ht="21" customHeight="1" x14ac:dyDescent="0.2">
      <c r="A8128" s="77"/>
      <c r="B8128" s="85"/>
      <c r="C8128" s="78"/>
      <c r="D8128" s="76"/>
    </row>
    <row r="8129" spans="1:4" ht="21" customHeight="1" x14ac:dyDescent="0.2">
      <c r="A8129" s="77"/>
      <c r="B8129" s="85"/>
      <c r="C8129" s="78"/>
      <c r="D8129" s="76"/>
    </row>
    <row r="8130" spans="1:4" ht="21" customHeight="1" x14ac:dyDescent="0.2">
      <c r="A8130" s="77"/>
      <c r="B8130" s="85"/>
      <c r="C8130" s="78"/>
      <c r="D8130" s="76"/>
    </row>
    <row r="8131" spans="1:4" ht="21" customHeight="1" x14ac:dyDescent="0.2">
      <c r="A8131" s="77"/>
      <c r="B8131" s="85"/>
      <c r="C8131" s="78"/>
      <c r="D8131" s="76"/>
    </row>
    <row r="8132" spans="1:4" ht="21" customHeight="1" x14ac:dyDescent="0.2">
      <c r="A8132" s="77"/>
      <c r="B8132" s="85"/>
      <c r="C8132" s="78"/>
      <c r="D8132" s="76"/>
    </row>
    <row r="8133" spans="1:4" ht="21" customHeight="1" x14ac:dyDescent="0.2">
      <c r="A8133" s="77"/>
      <c r="B8133" s="85"/>
      <c r="C8133" s="78"/>
      <c r="D8133" s="76"/>
    </row>
    <row r="8134" spans="1:4" ht="21" customHeight="1" x14ac:dyDescent="0.2">
      <c r="A8134" s="77"/>
      <c r="B8134" s="85"/>
      <c r="C8134" s="78"/>
      <c r="D8134" s="76"/>
    </row>
    <row r="8135" spans="1:4" ht="21" customHeight="1" x14ac:dyDescent="0.2">
      <c r="A8135" s="77"/>
      <c r="B8135" s="85"/>
      <c r="C8135" s="78"/>
      <c r="D8135" s="76"/>
    </row>
    <row r="8136" spans="1:4" ht="21" customHeight="1" x14ac:dyDescent="0.2">
      <c r="A8136" s="77"/>
      <c r="B8136" s="85"/>
      <c r="C8136" s="78"/>
      <c r="D8136" s="76"/>
    </row>
    <row r="8137" spans="1:4" ht="21" customHeight="1" x14ac:dyDescent="0.2">
      <c r="A8137" s="77"/>
      <c r="B8137" s="85"/>
      <c r="C8137" s="78"/>
      <c r="D8137" s="76"/>
    </row>
    <row r="8138" spans="1:4" ht="21" customHeight="1" x14ac:dyDescent="0.2">
      <c r="A8138" s="77"/>
      <c r="B8138" s="85"/>
      <c r="C8138" s="78"/>
      <c r="D8138" s="76"/>
    </row>
    <row r="8139" spans="1:4" ht="21" customHeight="1" x14ac:dyDescent="0.2">
      <c r="A8139" s="77"/>
      <c r="B8139" s="85"/>
      <c r="C8139" s="78"/>
      <c r="D8139" s="76"/>
    </row>
    <row r="8140" spans="1:4" ht="21" customHeight="1" x14ac:dyDescent="0.2">
      <c r="A8140" s="77"/>
      <c r="B8140" s="85"/>
      <c r="C8140" s="78"/>
      <c r="D8140" s="76"/>
    </row>
    <row r="8141" spans="1:4" ht="21" customHeight="1" x14ac:dyDescent="0.2">
      <c r="A8141" s="77"/>
      <c r="B8141" s="85"/>
      <c r="C8141" s="78"/>
      <c r="D8141" s="76"/>
    </row>
    <row r="8142" spans="1:4" ht="21" customHeight="1" x14ac:dyDescent="0.2">
      <c r="A8142" s="77"/>
      <c r="B8142" s="85"/>
      <c r="C8142" s="78"/>
      <c r="D8142" s="76"/>
    </row>
    <row r="8143" spans="1:4" ht="21" customHeight="1" x14ac:dyDescent="0.2">
      <c r="A8143" s="77"/>
      <c r="B8143" s="85"/>
      <c r="C8143" s="78"/>
      <c r="D8143" s="76"/>
    </row>
    <row r="8144" spans="1:4" ht="21" customHeight="1" x14ac:dyDescent="0.2">
      <c r="A8144" s="77"/>
      <c r="B8144" s="85"/>
      <c r="C8144" s="78"/>
      <c r="D8144" s="76"/>
    </row>
    <row r="8145" spans="1:4" ht="21" customHeight="1" x14ac:dyDescent="0.2">
      <c r="A8145" s="77"/>
      <c r="B8145" s="85"/>
      <c r="C8145" s="78"/>
      <c r="D8145" s="76"/>
    </row>
    <row r="8146" spans="1:4" ht="21" customHeight="1" x14ac:dyDescent="0.2">
      <c r="A8146" s="77"/>
      <c r="B8146" s="85"/>
      <c r="C8146" s="78"/>
      <c r="D8146" s="76"/>
    </row>
    <row r="8147" spans="1:4" ht="21" customHeight="1" x14ac:dyDescent="0.2">
      <c r="A8147" s="77"/>
      <c r="B8147" s="85"/>
      <c r="C8147" s="78"/>
      <c r="D8147" s="76"/>
    </row>
    <row r="8148" spans="1:4" ht="21" customHeight="1" x14ac:dyDescent="0.2">
      <c r="A8148" s="77"/>
      <c r="B8148" s="85"/>
      <c r="C8148" s="78"/>
      <c r="D8148" s="76"/>
    </row>
    <row r="8149" spans="1:4" ht="21" customHeight="1" x14ac:dyDescent="0.2">
      <c r="A8149" s="77"/>
      <c r="B8149" s="85"/>
      <c r="C8149" s="78"/>
      <c r="D8149" s="76"/>
    </row>
    <row r="8150" spans="1:4" ht="21" customHeight="1" x14ac:dyDescent="0.2">
      <c r="A8150" s="77"/>
      <c r="B8150" s="85"/>
      <c r="C8150" s="78"/>
      <c r="D8150" s="76"/>
    </row>
    <row r="8151" spans="1:4" ht="21" customHeight="1" x14ac:dyDescent="0.2">
      <c r="A8151" s="77"/>
      <c r="B8151" s="85"/>
      <c r="C8151" s="78"/>
      <c r="D8151" s="76"/>
    </row>
    <row r="8152" spans="1:4" ht="21" customHeight="1" x14ac:dyDescent="0.2">
      <c r="A8152" s="77"/>
      <c r="B8152" s="85"/>
      <c r="C8152" s="78"/>
      <c r="D8152" s="76"/>
    </row>
    <row r="8153" spans="1:4" ht="21" customHeight="1" x14ac:dyDescent="0.2">
      <c r="A8153" s="77"/>
      <c r="B8153" s="85"/>
      <c r="C8153" s="78"/>
      <c r="D8153" s="76"/>
    </row>
    <row r="8154" spans="1:4" ht="21" customHeight="1" x14ac:dyDescent="0.2">
      <c r="A8154" s="77"/>
      <c r="B8154" s="85"/>
      <c r="C8154" s="78"/>
      <c r="D8154" s="76"/>
    </row>
    <row r="8155" spans="1:4" ht="21" customHeight="1" x14ac:dyDescent="0.2">
      <c r="A8155" s="77"/>
      <c r="B8155" s="85"/>
      <c r="C8155" s="78"/>
      <c r="D8155" s="76"/>
    </row>
    <row r="8156" spans="1:4" ht="21" customHeight="1" x14ac:dyDescent="0.2">
      <c r="A8156" s="77"/>
      <c r="B8156" s="85"/>
      <c r="C8156" s="78"/>
      <c r="D8156" s="76"/>
    </row>
    <row r="8157" spans="1:4" ht="21" customHeight="1" x14ac:dyDescent="0.2">
      <c r="A8157" s="77"/>
      <c r="B8157" s="85"/>
      <c r="C8157" s="78"/>
      <c r="D8157" s="76"/>
    </row>
    <row r="8158" spans="1:4" ht="21" customHeight="1" x14ac:dyDescent="0.2">
      <c r="A8158" s="77"/>
      <c r="B8158" s="85"/>
      <c r="C8158" s="78"/>
      <c r="D8158" s="76"/>
    </row>
    <row r="8159" spans="1:4" ht="21" customHeight="1" x14ac:dyDescent="0.2">
      <c r="A8159" s="77"/>
      <c r="B8159" s="85"/>
      <c r="C8159" s="78"/>
      <c r="D8159" s="76"/>
    </row>
    <row r="8160" spans="1:4" ht="21" customHeight="1" x14ac:dyDescent="0.2">
      <c r="A8160" s="77"/>
      <c r="B8160" s="85"/>
      <c r="C8160" s="78"/>
      <c r="D8160" s="76"/>
    </row>
    <row r="8161" spans="1:4" ht="21" customHeight="1" x14ac:dyDescent="0.2">
      <c r="A8161" s="77"/>
      <c r="B8161" s="85"/>
      <c r="C8161" s="78"/>
      <c r="D8161" s="76"/>
    </row>
    <row r="8162" spans="1:4" ht="21" customHeight="1" x14ac:dyDescent="0.2">
      <c r="A8162" s="77"/>
      <c r="B8162" s="85"/>
      <c r="C8162" s="78"/>
      <c r="D8162" s="76"/>
    </row>
    <row r="8163" spans="1:4" ht="21" customHeight="1" x14ac:dyDescent="0.2">
      <c r="A8163" s="77"/>
      <c r="B8163" s="85"/>
      <c r="C8163" s="78"/>
      <c r="D8163" s="76"/>
    </row>
    <row r="8164" spans="1:4" ht="21" customHeight="1" x14ac:dyDescent="0.2">
      <c r="A8164" s="77"/>
      <c r="B8164" s="85"/>
      <c r="C8164" s="78"/>
      <c r="D8164" s="76"/>
    </row>
    <row r="8165" spans="1:4" ht="21" customHeight="1" x14ac:dyDescent="0.2">
      <c r="A8165" s="77"/>
      <c r="B8165" s="85"/>
      <c r="C8165" s="78"/>
      <c r="D8165" s="76"/>
    </row>
    <row r="8166" spans="1:4" ht="21" customHeight="1" x14ac:dyDescent="0.2">
      <c r="A8166" s="77"/>
      <c r="B8166" s="85"/>
      <c r="C8166" s="78"/>
      <c r="D8166" s="76"/>
    </row>
    <row r="8167" spans="1:4" ht="21" customHeight="1" x14ac:dyDescent="0.2">
      <c r="A8167" s="77"/>
      <c r="B8167" s="85"/>
      <c r="C8167" s="78"/>
      <c r="D8167" s="76"/>
    </row>
    <row r="8168" spans="1:4" ht="21" customHeight="1" x14ac:dyDescent="0.2">
      <c r="A8168" s="77"/>
      <c r="B8168" s="85"/>
      <c r="C8168" s="78"/>
      <c r="D8168" s="76"/>
    </row>
    <row r="8169" spans="1:4" ht="21" customHeight="1" x14ac:dyDescent="0.2">
      <c r="A8169" s="77"/>
      <c r="B8169" s="85"/>
      <c r="C8169" s="78"/>
      <c r="D8169" s="76"/>
    </row>
    <row r="8170" spans="1:4" ht="21" customHeight="1" x14ac:dyDescent="0.2">
      <c r="A8170" s="77"/>
      <c r="B8170" s="85"/>
      <c r="C8170" s="78"/>
      <c r="D8170" s="76"/>
    </row>
    <row r="8171" spans="1:4" ht="21" customHeight="1" x14ac:dyDescent="0.2">
      <c r="A8171" s="77"/>
      <c r="B8171" s="85"/>
      <c r="C8171" s="78"/>
      <c r="D8171" s="76"/>
    </row>
    <row r="8172" spans="1:4" ht="21" customHeight="1" x14ac:dyDescent="0.2">
      <c r="A8172" s="77"/>
      <c r="B8172" s="85"/>
      <c r="C8172" s="78"/>
      <c r="D8172" s="76"/>
    </row>
    <row r="8173" spans="1:4" ht="21" customHeight="1" x14ac:dyDescent="0.2">
      <c r="A8173" s="77"/>
      <c r="B8173" s="85"/>
      <c r="C8173" s="78"/>
      <c r="D8173" s="76"/>
    </row>
    <row r="8174" spans="1:4" ht="21" customHeight="1" x14ac:dyDescent="0.2">
      <c r="A8174" s="77"/>
      <c r="B8174" s="85"/>
      <c r="C8174" s="78"/>
      <c r="D8174" s="76"/>
    </row>
    <row r="8175" spans="1:4" ht="21" customHeight="1" x14ac:dyDescent="0.2">
      <c r="A8175" s="77"/>
      <c r="B8175" s="85"/>
      <c r="C8175" s="78"/>
      <c r="D8175" s="76"/>
    </row>
    <row r="8176" spans="1:4" ht="21" customHeight="1" x14ac:dyDescent="0.2">
      <c r="A8176" s="77"/>
      <c r="B8176" s="85"/>
      <c r="C8176" s="78"/>
      <c r="D8176" s="76"/>
    </row>
    <row r="8177" spans="1:4" ht="21" customHeight="1" x14ac:dyDescent="0.2">
      <c r="A8177" s="77"/>
      <c r="B8177" s="85"/>
      <c r="C8177" s="78"/>
      <c r="D8177" s="76"/>
    </row>
    <row r="8178" spans="1:4" ht="21" customHeight="1" x14ac:dyDescent="0.2">
      <c r="A8178" s="77"/>
      <c r="B8178" s="85"/>
      <c r="C8178" s="78"/>
      <c r="D8178" s="76"/>
    </row>
    <row r="8179" spans="1:4" ht="21" customHeight="1" x14ac:dyDescent="0.2">
      <c r="A8179" s="77"/>
      <c r="B8179" s="85"/>
      <c r="C8179" s="78"/>
      <c r="D8179" s="76"/>
    </row>
    <row r="8180" spans="1:4" ht="21" customHeight="1" x14ac:dyDescent="0.2">
      <c r="A8180" s="77"/>
      <c r="B8180" s="85"/>
      <c r="C8180" s="78"/>
      <c r="D8180" s="76"/>
    </row>
    <row r="8181" spans="1:4" ht="21" customHeight="1" x14ac:dyDescent="0.2">
      <c r="A8181" s="77"/>
      <c r="B8181" s="85"/>
      <c r="C8181" s="78"/>
      <c r="D8181" s="76"/>
    </row>
    <row r="8182" spans="1:4" ht="21" customHeight="1" x14ac:dyDescent="0.2">
      <c r="A8182" s="77"/>
      <c r="B8182" s="85"/>
      <c r="C8182" s="78"/>
      <c r="D8182" s="76"/>
    </row>
    <row r="8183" spans="1:4" ht="21" customHeight="1" x14ac:dyDescent="0.2">
      <c r="A8183" s="77"/>
      <c r="B8183" s="85"/>
      <c r="C8183" s="78"/>
      <c r="D8183" s="76"/>
    </row>
    <row r="8184" spans="1:4" ht="21" customHeight="1" x14ac:dyDescent="0.2">
      <c r="A8184" s="77"/>
      <c r="B8184" s="85"/>
      <c r="C8184" s="78"/>
      <c r="D8184" s="76"/>
    </row>
    <row r="8185" spans="1:4" ht="21" customHeight="1" x14ac:dyDescent="0.2">
      <c r="A8185" s="77"/>
      <c r="B8185" s="85"/>
      <c r="C8185" s="78"/>
      <c r="D8185" s="76"/>
    </row>
    <row r="8186" spans="1:4" ht="21" customHeight="1" x14ac:dyDescent="0.2">
      <c r="A8186" s="77"/>
      <c r="B8186" s="85"/>
      <c r="C8186" s="78"/>
      <c r="D8186" s="76"/>
    </row>
    <row r="8187" spans="1:4" ht="21" customHeight="1" x14ac:dyDescent="0.2">
      <c r="A8187" s="77"/>
      <c r="B8187" s="85"/>
      <c r="C8187" s="78"/>
      <c r="D8187" s="76"/>
    </row>
    <row r="8188" spans="1:4" ht="21" customHeight="1" x14ac:dyDescent="0.2">
      <c r="A8188" s="77"/>
      <c r="B8188" s="85"/>
      <c r="C8188" s="78"/>
      <c r="D8188" s="76"/>
    </row>
    <row r="8189" spans="1:4" ht="21" customHeight="1" x14ac:dyDescent="0.2">
      <c r="A8189" s="77"/>
      <c r="B8189" s="85"/>
      <c r="C8189" s="78"/>
      <c r="D8189" s="76"/>
    </row>
    <row r="8190" spans="1:4" ht="21" customHeight="1" x14ac:dyDescent="0.2">
      <c r="A8190" s="77"/>
      <c r="B8190" s="85"/>
      <c r="C8190" s="78"/>
      <c r="D8190" s="76"/>
    </row>
    <row r="8191" spans="1:4" ht="21" customHeight="1" x14ac:dyDescent="0.2">
      <c r="A8191" s="77"/>
      <c r="B8191" s="85"/>
      <c r="C8191" s="78"/>
      <c r="D8191" s="76"/>
    </row>
    <row r="8192" spans="1:4" ht="21" customHeight="1" x14ac:dyDescent="0.2">
      <c r="A8192" s="77"/>
      <c r="B8192" s="85"/>
      <c r="C8192" s="78"/>
      <c r="D8192" s="76"/>
    </row>
    <row r="8193" spans="1:4" ht="21" customHeight="1" x14ac:dyDescent="0.2">
      <c r="A8193" s="77"/>
      <c r="B8193" s="85"/>
      <c r="C8193" s="78"/>
      <c r="D8193" s="76"/>
    </row>
    <row r="8194" spans="1:4" ht="21" customHeight="1" x14ac:dyDescent="0.2">
      <c r="A8194" s="77"/>
      <c r="B8194" s="85"/>
      <c r="C8194" s="78"/>
      <c r="D8194" s="76"/>
    </row>
    <row r="8195" spans="1:4" ht="21" customHeight="1" x14ac:dyDescent="0.2">
      <c r="A8195" s="77"/>
      <c r="B8195" s="85"/>
      <c r="C8195" s="78"/>
      <c r="D8195" s="76"/>
    </row>
    <row r="8196" spans="1:4" ht="21" customHeight="1" x14ac:dyDescent="0.2">
      <c r="A8196" s="77"/>
      <c r="B8196" s="85"/>
      <c r="C8196" s="78"/>
      <c r="D8196" s="76"/>
    </row>
    <row r="8197" spans="1:4" ht="21" customHeight="1" x14ac:dyDescent="0.2">
      <c r="A8197" s="77"/>
      <c r="B8197" s="85"/>
      <c r="C8197" s="78"/>
      <c r="D8197" s="76"/>
    </row>
    <row r="8198" spans="1:4" ht="21" customHeight="1" x14ac:dyDescent="0.2">
      <c r="A8198" s="77"/>
      <c r="B8198" s="85"/>
      <c r="C8198" s="78"/>
      <c r="D8198" s="76"/>
    </row>
    <row r="8199" spans="1:4" ht="21" customHeight="1" x14ac:dyDescent="0.2">
      <c r="A8199" s="77"/>
      <c r="B8199" s="85"/>
      <c r="C8199" s="78"/>
      <c r="D8199" s="76"/>
    </row>
    <row r="8200" spans="1:4" ht="21" customHeight="1" x14ac:dyDescent="0.2">
      <c r="A8200" s="77"/>
      <c r="B8200" s="85"/>
      <c r="C8200" s="78"/>
      <c r="D8200" s="76"/>
    </row>
    <row r="8201" spans="1:4" ht="21" customHeight="1" x14ac:dyDescent="0.2">
      <c r="A8201" s="77"/>
      <c r="B8201" s="85"/>
      <c r="C8201" s="78"/>
      <c r="D8201" s="76"/>
    </row>
    <row r="8202" spans="1:4" ht="21" customHeight="1" x14ac:dyDescent="0.2">
      <c r="A8202" s="77"/>
      <c r="B8202" s="85"/>
      <c r="C8202" s="78"/>
      <c r="D8202" s="76"/>
    </row>
    <row r="8203" spans="1:4" ht="21" customHeight="1" x14ac:dyDescent="0.2">
      <c r="A8203" s="77"/>
      <c r="B8203" s="85"/>
      <c r="C8203" s="78"/>
      <c r="D8203" s="76"/>
    </row>
    <row r="8204" spans="1:4" ht="21" customHeight="1" x14ac:dyDescent="0.2">
      <c r="A8204" s="77"/>
      <c r="B8204" s="85"/>
      <c r="C8204" s="78"/>
      <c r="D8204" s="76"/>
    </row>
    <row r="8205" spans="1:4" ht="21" customHeight="1" x14ac:dyDescent="0.2">
      <c r="A8205" s="77"/>
      <c r="B8205" s="85"/>
      <c r="C8205" s="78"/>
      <c r="D8205" s="76"/>
    </row>
    <row r="8206" spans="1:4" ht="21" customHeight="1" x14ac:dyDescent="0.2">
      <c r="A8206" s="77"/>
      <c r="B8206" s="85"/>
      <c r="C8206" s="78"/>
      <c r="D8206" s="76"/>
    </row>
    <row r="8207" spans="1:4" ht="21" customHeight="1" x14ac:dyDescent="0.2">
      <c r="A8207" s="77"/>
      <c r="B8207" s="85"/>
      <c r="C8207" s="78"/>
      <c r="D8207" s="76"/>
    </row>
    <row r="8208" spans="1:4" ht="21" customHeight="1" x14ac:dyDescent="0.2">
      <c r="A8208" s="77"/>
      <c r="B8208" s="85"/>
      <c r="C8208" s="78"/>
      <c r="D8208" s="76"/>
    </row>
    <row r="8209" spans="1:4" ht="21" customHeight="1" x14ac:dyDescent="0.2">
      <c r="A8209" s="77"/>
      <c r="B8209" s="85"/>
      <c r="C8209" s="78"/>
      <c r="D8209" s="76"/>
    </row>
    <row r="8210" spans="1:4" ht="21" customHeight="1" x14ac:dyDescent="0.2">
      <c r="A8210" s="77"/>
      <c r="B8210" s="85"/>
      <c r="C8210" s="78"/>
      <c r="D8210" s="76"/>
    </row>
    <row r="8211" spans="1:4" ht="21" customHeight="1" x14ac:dyDescent="0.2">
      <c r="A8211" s="77"/>
      <c r="B8211" s="85"/>
      <c r="C8211" s="78"/>
      <c r="D8211" s="76"/>
    </row>
    <row r="8212" spans="1:4" ht="21" customHeight="1" x14ac:dyDescent="0.2">
      <c r="A8212" s="77"/>
      <c r="B8212" s="85"/>
      <c r="C8212" s="78"/>
      <c r="D8212" s="76"/>
    </row>
    <row r="8213" spans="1:4" ht="21" customHeight="1" x14ac:dyDescent="0.2">
      <c r="A8213" s="77"/>
      <c r="B8213" s="85"/>
      <c r="C8213" s="78"/>
      <c r="D8213" s="76"/>
    </row>
    <row r="8214" spans="1:4" ht="21" customHeight="1" x14ac:dyDescent="0.2">
      <c r="A8214" s="77"/>
      <c r="B8214" s="85"/>
      <c r="C8214" s="78"/>
      <c r="D8214" s="76"/>
    </row>
    <row r="8215" spans="1:4" ht="21" customHeight="1" x14ac:dyDescent="0.2">
      <c r="A8215" s="77"/>
      <c r="B8215" s="85"/>
      <c r="C8215" s="78"/>
      <c r="D8215" s="76"/>
    </row>
    <row r="8216" spans="1:4" ht="21" customHeight="1" x14ac:dyDescent="0.2">
      <c r="A8216" s="77"/>
      <c r="B8216" s="85"/>
      <c r="C8216" s="78"/>
      <c r="D8216" s="76"/>
    </row>
    <row r="8217" spans="1:4" ht="21" customHeight="1" x14ac:dyDescent="0.2">
      <c r="A8217" s="77"/>
      <c r="B8217" s="85"/>
      <c r="C8217" s="78"/>
      <c r="D8217" s="76"/>
    </row>
    <row r="8218" spans="1:4" ht="21" customHeight="1" x14ac:dyDescent="0.2">
      <c r="A8218" s="77"/>
      <c r="B8218" s="85"/>
      <c r="C8218" s="78"/>
      <c r="D8218" s="76"/>
    </row>
    <row r="8219" spans="1:4" ht="21" customHeight="1" x14ac:dyDescent="0.2">
      <c r="A8219" s="77"/>
      <c r="B8219" s="85"/>
      <c r="C8219" s="78"/>
      <c r="D8219" s="76"/>
    </row>
    <row r="8220" spans="1:4" ht="21" customHeight="1" x14ac:dyDescent="0.2">
      <c r="A8220" s="77"/>
      <c r="B8220" s="85"/>
      <c r="C8220" s="78"/>
      <c r="D8220" s="76"/>
    </row>
    <row r="8221" spans="1:4" ht="21" customHeight="1" x14ac:dyDescent="0.2">
      <c r="A8221" s="77"/>
      <c r="B8221" s="85"/>
      <c r="C8221" s="78"/>
      <c r="D8221" s="76"/>
    </row>
    <row r="8222" spans="1:4" ht="21" customHeight="1" x14ac:dyDescent="0.2">
      <c r="A8222" s="77"/>
      <c r="B8222" s="85"/>
      <c r="C8222" s="78"/>
      <c r="D8222" s="76"/>
    </row>
    <row r="8223" spans="1:4" ht="21" customHeight="1" x14ac:dyDescent="0.2">
      <c r="A8223" s="77"/>
      <c r="B8223" s="85"/>
      <c r="C8223" s="78"/>
      <c r="D8223" s="76"/>
    </row>
    <row r="8224" spans="1:4" ht="21" customHeight="1" x14ac:dyDescent="0.2">
      <c r="A8224" s="77"/>
      <c r="B8224" s="85"/>
      <c r="C8224" s="78"/>
      <c r="D8224" s="76"/>
    </row>
    <row r="8225" spans="1:4" ht="21" customHeight="1" x14ac:dyDescent="0.2">
      <c r="A8225" s="77"/>
      <c r="B8225" s="85"/>
      <c r="C8225" s="78"/>
      <c r="D8225" s="76"/>
    </row>
    <row r="8226" spans="1:4" ht="21" customHeight="1" x14ac:dyDescent="0.2">
      <c r="A8226" s="77"/>
      <c r="B8226" s="85"/>
      <c r="C8226" s="78"/>
      <c r="D8226" s="76"/>
    </row>
    <row r="8227" spans="1:4" ht="21" customHeight="1" x14ac:dyDescent="0.2">
      <c r="A8227" s="77"/>
      <c r="B8227" s="85"/>
      <c r="C8227" s="78"/>
      <c r="D8227" s="76"/>
    </row>
    <row r="8228" spans="1:4" ht="21" customHeight="1" x14ac:dyDescent="0.2">
      <c r="A8228" s="77"/>
      <c r="B8228" s="85"/>
      <c r="C8228" s="78"/>
      <c r="D8228" s="76"/>
    </row>
    <row r="8229" spans="1:4" ht="21" customHeight="1" x14ac:dyDescent="0.2">
      <c r="A8229" s="77"/>
      <c r="B8229" s="85"/>
      <c r="C8229" s="78"/>
      <c r="D8229" s="76"/>
    </row>
    <row r="8230" spans="1:4" ht="21" customHeight="1" x14ac:dyDescent="0.2">
      <c r="A8230" s="77"/>
      <c r="B8230" s="85"/>
      <c r="C8230" s="78"/>
      <c r="D8230" s="76"/>
    </row>
    <row r="8231" spans="1:4" ht="21" customHeight="1" x14ac:dyDescent="0.2">
      <c r="A8231" s="77"/>
      <c r="B8231" s="85"/>
      <c r="C8231" s="78"/>
      <c r="D8231" s="76"/>
    </row>
    <row r="8232" spans="1:4" ht="21" customHeight="1" x14ac:dyDescent="0.2">
      <c r="A8232" s="77"/>
      <c r="B8232" s="85"/>
      <c r="C8232" s="78"/>
      <c r="D8232" s="76"/>
    </row>
    <row r="8233" spans="1:4" ht="21" customHeight="1" x14ac:dyDescent="0.2">
      <c r="A8233" s="77"/>
      <c r="B8233" s="85"/>
      <c r="C8233" s="78"/>
      <c r="D8233" s="76"/>
    </row>
    <row r="8234" spans="1:4" ht="21" customHeight="1" x14ac:dyDescent="0.2">
      <c r="A8234" s="77"/>
      <c r="B8234" s="85"/>
      <c r="C8234" s="78"/>
      <c r="D8234" s="76"/>
    </row>
    <row r="8235" spans="1:4" ht="21" customHeight="1" x14ac:dyDescent="0.2">
      <c r="A8235" s="77"/>
      <c r="B8235" s="85"/>
      <c r="C8235" s="78"/>
      <c r="D8235" s="76"/>
    </row>
    <row r="8236" spans="1:4" ht="21" customHeight="1" x14ac:dyDescent="0.2">
      <c r="A8236" s="77"/>
      <c r="B8236" s="85"/>
      <c r="C8236" s="78"/>
      <c r="D8236" s="76"/>
    </row>
    <row r="8237" spans="1:4" ht="21" customHeight="1" x14ac:dyDescent="0.2">
      <c r="A8237" s="77"/>
      <c r="B8237" s="85"/>
      <c r="C8237" s="78"/>
      <c r="D8237" s="76"/>
    </row>
    <row r="8238" spans="1:4" ht="21" customHeight="1" x14ac:dyDescent="0.2">
      <c r="A8238" s="77"/>
      <c r="B8238" s="85"/>
      <c r="C8238" s="78"/>
      <c r="D8238" s="76"/>
    </row>
    <row r="8239" spans="1:4" ht="21" customHeight="1" x14ac:dyDescent="0.2">
      <c r="A8239" s="77"/>
      <c r="B8239" s="85"/>
      <c r="C8239" s="78"/>
      <c r="D8239" s="76"/>
    </row>
    <row r="8240" spans="1:4" ht="21" customHeight="1" x14ac:dyDescent="0.2">
      <c r="A8240" s="77"/>
      <c r="B8240" s="85"/>
      <c r="C8240" s="78"/>
      <c r="D8240" s="76"/>
    </row>
    <row r="8241" spans="1:4" ht="21" customHeight="1" x14ac:dyDescent="0.2">
      <c r="A8241" s="77"/>
      <c r="B8241" s="85"/>
      <c r="C8241" s="78"/>
      <c r="D8241" s="76"/>
    </row>
    <row r="8242" spans="1:4" ht="21" customHeight="1" x14ac:dyDescent="0.2">
      <c r="A8242" s="77"/>
      <c r="B8242" s="85"/>
      <c r="C8242" s="78"/>
      <c r="D8242" s="76"/>
    </row>
    <row r="8243" spans="1:4" ht="21" customHeight="1" x14ac:dyDescent="0.2">
      <c r="A8243" s="77"/>
      <c r="B8243" s="85"/>
      <c r="C8243" s="78"/>
      <c r="D8243" s="76"/>
    </row>
    <row r="8244" spans="1:4" ht="21" customHeight="1" x14ac:dyDescent="0.2">
      <c r="A8244" s="77"/>
      <c r="B8244" s="85"/>
      <c r="C8244" s="78"/>
      <c r="D8244" s="76"/>
    </row>
    <row r="8245" spans="1:4" ht="21" customHeight="1" x14ac:dyDescent="0.2">
      <c r="A8245" s="77"/>
      <c r="B8245" s="85"/>
      <c r="C8245" s="78"/>
      <c r="D8245" s="76"/>
    </row>
    <row r="8246" spans="1:4" ht="21" customHeight="1" x14ac:dyDescent="0.2">
      <c r="A8246" s="77"/>
      <c r="B8246" s="85"/>
      <c r="C8246" s="78"/>
      <c r="D8246" s="76"/>
    </row>
    <row r="8247" spans="1:4" ht="21" customHeight="1" x14ac:dyDescent="0.2">
      <c r="A8247" s="77"/>
      <c r="B8247" s="85"/>
      <c r="C8247" s="78"/>
      <c r="D8247" s="76"/>
    </row>
    <row r="8248" spans="1:4" ht="21" customHeight="1" x14ac:dyDescent="0.2">
      <c r="A8248" s="77"/>
      <c r="B8248" s="85"/>
      <c r="C8248" s="78"/>
      <c r="D8248" s="76"/>
    </row>
    <row r="8249" spans="1:4" ht="21" customHeight="1" x14ac:dyDescent="0.2">
      <c r="A8249" s="77"/>
      <c r="B8249" s="85"/>
      <c r="C8249" s="78"/>
      <c r="D8249" s="76"/>
    </row>
    <row r="8250" spans="1:4" ht="21" customHeight="1" x14ac:dyDescent="0.2">
      <c r="A8250" s="77"/>
      <c r="B8250" s="85"/>
      <c r="C8250" s="78"/>
      <c r="D8250" s="76"/>
    </row>
    <row r="8251" spans="1:4" ht="21" customHeight="1" x14ac:dyDescent="0.2">
      <c r="A8251" s="77"/>
      <c r="B8251" s="85"/>
      <c r="C8251" s="78"/>
      <c r="D8251" s="76"/>
    </row>
    <row r="8252" spans="1:4" ht="21" customHeight="1" x14ac:dyDescent="0.2">
      <c r="A8252" s="77"/>
      <c r="B8252" s="85"/>
      <c r="C8252" s="78"/>
      <c r="D8252" s="76"/>
    </row>
    <row r="8253" spans="1:4" ht="21" customHeight="1" x14ac:dyDescent="0.2">
      <c r="A8253" s="77"/>
      <c r="B8253" s="85"/>
      <c r="C8253" s="78"/>
      <c r="D8253" s="76"/>
    </row>
    <row r="8254" spans="1:4" ht="21" customHeight="1" x14ac:dyDescent="0.2">
      <c r="A8254" s="77"/>
      <c r="B8254" s="85"/>
      <c r="C8254" s="78"/>
      <c r="D8254" s="76"/>
    </row>
    <row r="8255" spans="1:4" ht="21" customHeight="1" x14ac:dyDescent="0.2">
      <c r="A8255" s="77"/>
      <c r="B8255" s="85"/>
      <c r="C8255" s="78"/>
      <c r="D8255" s="76"/>
    </row>
    <row r="8256" spans="1:4" ht="21" customHeight="1" x14ac:dyDescent="0.2">
      <c r="A8256" s="77"/>
      <c r="B8256" s="85"/>
      <c r="C8256" s="78"/>
      <c r="D8256" s="76"/>
    </row>
    <row r="8257" spans="1:4" ht="21" customHeight="1" x14ac:dyDescent="0.2">
      <c r="A8257" s="77"/>
      <c r="B8257" s="85"/>
      <c r="C8257" s="78"/>
      <c r="D8257" s="76"/>
    </row>
    <row r="8258" spans="1:4" ht="21" customHeight="1" x14ac:dyDescent="0.2">
      <c r="A8258" s="77"/>
      <c r="B8258" s="85"/>
      <c r="C8258" s="78"/>
      <c r="D8258" s="76"/>
    </row>
    <row r="8259" spans="1:4" ht="21" customHeight="1" x14ac:dyDescent="0.2">
      <c r="A8259" s="77"/>
      <c r="B8259" s="85"/>
      <c r="C8259" s="78"/>
      <c r="D8259" s="76"/>
    </row>
    <row r="8260" spans="1:4" ht="21" customHeight="1" x14ac:dyDescent="0.2">
      <c r="A8260" s="77"/>
      <c r="B8260" s="85"/>
      <c r="C8260" s="78"/>
      <c r="D8260" s="76"/>
    </row>
    <row r="8261" spans="1:4" ht="21" customHeight="1" x14ac:dyDescent="0.2">
      <c r="A8261" s="77"/>
      <c r="B8261" s="85"/>
      <c r="C8261" s="78"/>
      <c r="D8261" s="76"/>
    </row>
    <row r="8262" spans="1:4" ht="21" customHeight="1" x14ac:dyDescent="0.2">
      <c r="A8262" s="77"/>
      <c r="B8262" s="85"/>
      <c r="C8262" s="78"/>
      <c r="D8262" s="76"/>
    </row>
    <row r="8263" spans="1:4" ht="21" customHeight="1" x14ac:dyDescent="0.2">
      <c r="A8263" s="77"/>
      <c r="B8263" s="85"/>
      <c r="C8263" s="78"/>
      <c r="D8263" s="76"/>
    </row>
    <row r="8264" spans="1:4" ht="21" customHeight="1" x14ac:dyDescent="0.2">
      <c r="A8264" s="77"/>
      <c r="B8264" s="85"/>
      <c r="C8264" s="78"/>
      <c r="D8264" s="76"/>
    </row>
    <row r="8265" spans="1:4" ht="21" customHeight="1" x14ac:dyDescent="0.2">
      <c r="A8265" s="77"/>
      <c r="B8265" s="85"/>
      <c r="C8265" s="78"/>
      <c r="D8265" s="76"/>
    </row>
    <row r="8266" spans="1:4" ht="21" customHeight="1" x14ac:dyDescent="0.2">
      <c r="A8266" s="77"/>
      <c r="B8266" s="85"/>
      <c r="C8266" s="78"/>
      <c r="D8266" s="76"/>
    </row>
    <row r="8267" spans="1:4" ht="21" customHeight="1" x14ac:dyDescent="0.2">
      <c r="A8267" s="77"/>
      <c r="B8267" s="85"/>
      <c r="C8267" s="78"/>
      <c r="D8267" s="76"/>
    </row>
    <row r="8268" spans="1:4" ht="21" customHeight="1" x14ac:dyDescent="0.2">
      <c r="A8268" s="77"/>
      <c r="B8268" s="85"/>
      <c r="C8268" s="78"/>
      <c r="D8268" s="76"/>
    </row>
    <row r="8269" spans="1:4" ht="21" customHeight="1" x14ac:dyDescent="0.2">
      <c r="A8269" s="77"/>
      <c r="B8269" s="85"/>
      <c r="C8269" s="78"/>
      <c r="D8269" s="76"/>
    </row>
    <row r="8270" spans="1:4" ht="21" customHeight="1" x14ac:dyDescent="0.2">
      <c r="A8270" s="77"/>
      <c r="B8270" s="85"/>
      <c r="C8270" s="78"/>
      <c r="D8270" s="76"/>
    </row>
    <row r="8271" spans="1:4" ht="21" customHeight="1" x14ac:dyDescent="0.2">
      <c r="A8271" s="77"/>
      <c r="B8271" s="85"/>
      <c r="C8271" s="78"/>
      <c r="D8271" s="76"/>
    </row>
    <row r="8272" spans="1:4" ht="21" customHeight="1" x14ac:dyDescent="0.2">
      <c r="A8272" s="77"/>
      <c r="B8272" s="85"/>
      <c r="C8272" s="78"/>
      <c r="D8272" s="76"/>
    </row>
    <row r="8273" spans="1:4" ht="21" customHeight="1" x14ac:dyDescent="0.2">
      <c r="A8273" s="77"/>
      <c r="B8273" s="85"/>
      <c r="C8273" s="78"/>
      <c r="D8273" s="76"/>
    </row>
    <row r="8274" spans="1:4" ht="21" customHeight="1" x14ac:dyDescent="0.2">
      <c r="A8274" s="77"/>
      <c r="B8274" s="85"/>
      <c r="C8274" s="78"/>
      <c r="D8274" s="76"/>
    </row>
    <row r="8275" spans="1:4" ht="21" customHeight="1" x14ac:dyDescent="0.2">
      <c r="A8275" s="77"/>
      <c r="B8275" s="85"/>
      <c r="C8275" s="78"/>
      <c r="D8275" s="76"/>
    </row>
    <row r="8276" spans="1:4" ht="21" customHeight="1" x14ac:dyDescent="0.2">
      <c r="A8276" s="77"/>
      <c r="B8276" s="85"/>
      <c r="C8276" s="78"/>
      <c r="D8276" s="76"/>
    </row>
    <row r="8277" spans="1:4" ht="21" customHeight="1" x14ac:dyDescent="0.2">
      <c r="A8277" s="77"/>
      <c r="B8277" s="85"/>
      <c r="C8277" s="78"/>
      <c r="D8277" s="76"/>
    </row>
    <row r="8278" spans="1:4" ht="21" customHeight="1" x14ac:dyDescent="0.2">
      <c r="A8278" s="77"/>
      <c r="B8278" s="85"/>
      <c r="C8278" s="78"/>
      <c r="D8278" s="76"/>
    </row>
    <row r="8279" spans="1:4" ht="21" customHeight="1" x14ac:dyDescent="0.2">
      <c r="A8279" s="77"/>
      <c r="B8279" s="85"/>
      <c r="C8279" s="78"/>
      <c r="D8279" s="76"/>
    </row>
    <row r="8280" spans="1:4" ht="21" customHeight="1" x14ac:dyDescent="0.2">
      <c r="A8280" s="77"/>
      <c r="B8280" s="85"/>
      <c r="C8280" s="78"/>
      <c r="D8280" s="76"/>
    </row>
    <row r="8281" spans="1:4" ht="21" customHeight="1" x14ac:dyDescent="0.2">
      <c r="A8281" s="77"/>
      <c r="B8281" s="85"/>
      <c r="C8281" s="78"/>
      <c r="D8281" s="76"/>
    </row>
    <row r="8282" spans="1:4" ht="21" customHeight="1" x14ac:dyDescent="0.2">
      <c r="A8282" s="77"/>
      <c r="B8282" s="85"/>
      <c r="C8282" s="78"/>
      <c r="D8282" s="76"/>
    </row>
    <row r="8283" spans="1:4" ht="21" customHeight="1" x14ac:dyDescent="0.2">
      <c r="A8283" s="77"/>
      <c r="B8283" s="85"/>
      <c r="C8283" s="78"/>
      <c r="D8283" s="76"/>
    </row>
    <row r="8284" spans="1:4" ht="21" customHeight="1" x14ac:dyDescent="0.2">
      <c r="A8284" s="77"/>
      <c r="B8284" s="85"/>
      <c r="C8284" s="78"/>
      <c r="D8284" s="76"/>
    </row>
    <row r="8285" spans="1:4" ht="21" customHeight="1" x14ac:dyDescent="0.2">
      <c r="A8285" s="77"/>
      <c r="B8285" s="85"/>
      <c r="C8285" s="78"/>
      <c r="D8285" s="76"/>
    </row>
    <row r="8286" spans="1:4" ht="21" customHeight="1" x14ac:dyDescent="0.2">
      <c r="A8286" s="77"/>
      <c r="B8286" s="85"/>
      <c r="C8286" s="78"/>
      <c r="D8286" s="76"/>
    </row>
    <row r="8287" spans="1:4" ht="21" customHeight="1" x14ac:dyDescent="0.2">
      <c r="A8287" s="77"/>
      <c r="B8287" s="85"/>
      <c r="C8287" s="78"/>
      <c r="D8287" s="76"/>
    </row>
    <row r="8288" spans="1:4" ht="21" customHeight="1" x14ac:dyDescent="0.2">
      <c r="A8288" s="77"/>
      <c r="B8288" s="85"/>
      <c r="C8288" s="78"/>
      <c r="D8288" s="76"/>
    </row>
    <row r="8289" spans="1:4" ht="21" customHeight="1" x14ac:dyDescent="0.2">
      <c r="A8289" s="77"/>
      <c r="B8289" s="85"/>
      <c r="C8289" s="78"/>
      <c r="D8289" s="76"/>
    </row>
    <row r="8290" spans="1:4" ht="21" customHeight="1" x14ac:dyDescent="0.2">
      <c r="A8290" s="77"/>
      <c r="B8290" s="85"/>
      <c r="C8290" s="78"/>
      <c r="D8290" s="76"/>
    </row>
    <row r="8291" spans="1:4" ht="21" customHeight="1" x14ac:dyDescent="0.2">
      <c r="A8291" s="77"/>
      <c r="B8291" s="85"/>
      <c r="C8291" s="78"/>
      <c r="D8291" s="76"/>
    </row>
    <row r="8292" spans="1:4" ht="21" customHeight="1" x14ac:dyDescent="0.2">
      <c r="A8292" s="77"/>
      <c r="B8292" s="85"/>
      <c r="C8292" s="78"/>
      <c r="D8292" s="76"/>
    </row>
    <row r="8293" spans="1:4" ht="21" customHeight="1" x14ac:dyDescent="0.2">
      <c r="A8293" s="77"/>
      <c r="B8293" s="85"/>
      <c r="C8293" s="78"/>
      <c r="D8293" s="76"/>
    </row>
    <row r="8294" spans="1:4" ht="21" customHeight="1" x14ac:dyDescent="0.2">
      <c r="A8294" s="77"/>
      <c r="B8294" s="85"/>
      <c r="C8294" s="78"/>
      <c r="D8294" s="76"/>
    </row>
    <row r="8295" spans="1:4" ht="21" customHeight="1" x14ac:dyDescent="0.2">
      <c r="A8295" s="77"/>
      <c r="B8295" s="85"/>
      <c r="C8295" s="78"/>
      <c r="D8295" s="76"/>
    </row>
    <row r="8296" spans="1:4" ht="21" customHeight="1" x14ac:dyDescent="0.2">
      <c r="A8296" s="77"/>
      <c r="B8296" s="85"/>
      <c r="C8296" s="78"/>
      <c r="D8296" s="76"/>
    </row>
    <row r="8297" spans="1:4" ht="21" customHeight="1" x14ac:dyDescent="0.2">
      <c r="A8297" s="77"/>
      <c r="B8297" s="85"/>
      <c r="C8297" s="78"/>
      <c r="D8297" s="76"/>
    </row>
    <row r="8298" spans="1:4" ht="21" customHeight="1" x14ac:dyDescent="0.2">
      <c r="A8298" s="77"/>
      <c r="B8298" s="85"/>
      <c r="C8298" s="78"/>
      <c r="D8298" s="76"/>
    </row>
    <row r="8299" spans="1:4" ht="21" customHeight="1" x14ac:dyDescent="0.2">
      <c r="A8299" s="77"/>
      <c r="B8299" s="85"/>
      <c r="C8299" s="78"/>
      <c r="D8299" s="76"/>
    </row>
    <row r="8300" spans="1:4" ht="21" customHeight="1" x14ac:dyDescent="0.2">
      <c r="A8300" s="77"/>
      <c r="B8300" s="85"/>
      <c r="C8300" s="78"/>
      <c r="D8300" s="76"/>
    </row>
    <row r="8301" spans="1:4" ht="21" customHeight="1" x14ac:dyDescent="0.2">
      <c r="A8301" s="77"/>
      <c r="B8301" s="85"/>
      <c r="C8301" s="78"/>
      <c r="D8301" s="76"/>
    </row>
    <row r="8302" spans="1:4" ht="21" customHeight="1" x14ac:dyDescent="0.2">
      <c r="A8302" s="77"/>
      <c r="B8302" s="85"/>
      <c r="C8302" s="78"/>
      <c r="D8302" s="76"/>
    </row>
    <row r="8303" spans="1:4" ht="21" customHeight="1" x14ac:dyDescent="0.2">
      <c r="A8303" s="77"/>
      <c r="B8303" s="85"/>
      <c r="C8303" s="78"/>
      <c r="D8303" s="76"/>
    </row>
    <row r="8304" spans="1:4" ht="21" customHeight="1" x14ac:dyDescent="0.2">
      <c r="A8304" s="77"/>
      <c r="B8304" s="85"/>
      <c r="C8304" s="78"/>
      <c r="D8304" s="76"/>
    </row>
    <row r="8305" spans="1:4" ht="21" customHeight="1" x14ac:dyDescent="0.2">
      <c r="A8305" s="77"/>
      <c r="B8305" s="85"/>
      <c r="C8305" s="78"/>
      <c r="D8305" s="76"/>
    </row>
    <row r="8306" spans="1:4" ht="21" customHeight="1" x14ac:dyDescent="0.2">
      <c r="A8306" s="77"/>
      <c r="B8306" s="85"/>
      <c r="C8306" s="78"/>
      <c r="D8306" s="76"/>
    </row>
    <row r="8307" spans="1:4" ht="21" customHeight="1" x14ac:dyDescent="0.2">
      <c r="A8307" s="77"/>
      <c r="B8307" s="85"/>
      <c r="C8307" s="78"/>
      <c r="D8307" s="76"/>
    </row>
    <row r="8308" spans="1:4" ht="21" customHeight="1" x14ac:dyDescent="0.2">
      <c r="A8308" s="77"/>
      <c r="B8308" s="85"/>
      <c r="C8308" s="78"/>
      <c r="D8308" s="76"/>
    </row>
    <row r="8309" spans="1:4" ht="21" customHeight="1" x14ac:dyDescent="0.2">
      <c r="A8309" s="77"/>
      <c r="B8309" s="85"/>
      <c r="C8309" s="78"/>
      <c r="D8309" s="76"/>
    </row>
    <row r="8310" spans="1:4" ht="21" customHeight="1" x14ac:dyDescent="0.2">
      <c r="A8310" s="77"/>
      <c r="B8310" s="85"/>
      <c r="C8310" s="78"/>
      <c r="D8310" s="76"/>
    </row>
    <row r="8311" spans="1:4" ht="21" customHeight="1" x14ac:dyDescent="0.2">
      <c r="A8311" s="77"/>
      <c r="B8311" s="85"/>
      <c r="C8311" s="78"/>
      <c r="D8311" s="76"/>
    </row>
    <row r="8312" spans="1:4" ht="21" customHeight="1" x14ac:dyDescent="0.2">
      <c r="A8312" s="77"/>
      <c r="B8312" s="85"/>
      <c r="C8312" s="78"/>
      <c r="D8312" s="76"/>
    </row>
    <row r="8313" spans="1:4" ht="21" customHeight="1" x14ac:dyDescent="0.2">
      <c r="A8313" s="77"/>
      <c r="B8313" s="85"/>
      <c r="C8313" s="78"/>
      <c r="D8313" s="76"/>
    </row>
    <row r="8314" spans="1:4" ht="21" customHeight="1" x14ac:dyDescent="0.2">
      <c r="A8314" s="77"/>
      <c r="B8314" s="85"/>
      <c r="C8314" s="78"/>
      <c r="D8314" s="76"/>
    </row>
    <row r="8315" spans="1:4" ht="21" customHeight="1" x14ac:dyDescent="0.2">
      <c r="A8315" s="77"/>
      <c r="B8315" s="85"/>
      <c r="C8315" s="78"/>
      <c r="D8315" s="76"/>
    </row>
    <row r="8316" spans="1:4" ht="21" customHeight="1" x14ac:dyDescent="0.2">
      <c r="A8316" s="77"/>
      <c r="B8316" s="85"/>
      <c r="C8316" s="78"/>
      <c r="D8316" s="76"/>
    </row>
    <row r="8317" spans="1:4" ht="21" customHeight="1" x14ac:dyDescent="0.2">
      <c r="A8317" s="77"/>
      <c r="B8317" s="85"/>
      <c r="C8317" s="78"/>
      <c r="D8317" s="76"/>
    </row>
    <row r="8318" spans="1:4" ht="21" customHeight="1" x14ac:dyDescent="0.2">
      <c r="A8318" s="77"/>
      <c r="B8318" s="85"/>
      <c r="C8318" s="78"/>
      <c r="D8318" s="76"/>
    </row>
    <row r="8319" spans="1:4" ht="21" customHeight="1" x14ac:dyDescent="0.2">
      <c r="A8319" s="77"/>
      <c r="B8319" s="85"/>
      <c r="C8319" s="78"/>
      <c r="D8319" s="76"/>
    </row>
    <row r="8320" spans="1:4" ht="21" customHeight="1" x14ac:dyDescent="0.2">
      <c r="A8320" s="77"/>
      <c r="B8320" s="85"/>
      <c r="C8320" s="78"/>
      <c r="D8320" s="76"/>
    </row>
    <row r="8321" spans="1:4" ht="21" customHeight="1" x14ac:dyDescent="0.2">
      <c r="A8321" s="77"/>
      <c r="B8321" s="85"/>
      <c r="C8321" s="78"/>
      <c r="D8321" s="76"/>
    </row>
    <row r="8322" spans="1:4" ht="21" customHeight="1" x14ac:dyDescent="0.2">
      <c r="A8322" s="77"/>
      <c r="B8322" s="85"/>
      <c r="C8322" s="78"/>
      <c r="D8322" s="76"/>
    </row>
    <row r="8323" spans="1:4" ht="21" customHeight="1" x14ac:dyDescent="0.2">
      <c r="A8323" s="77"/>
      <c r="B8323" s="85"/>
      <c r="C8323" s="78"/>
      <c r="D8323" s="76"/>
    </row>
    <row r="8324" spans="1:4" ht="21" customHeight="1" x14ac:dyDescent="0.2">
      <c r="A8324" s="77"/>
      <c r="B8324" s="85"/>
      <c r="C8324" s="78"/>
      <c r="D8324" s="76"/>
    </row>
    <row r="8325" spans="1:4" ht="21" customHeight="1" x14ac:dyDescent="0.2">
      <c r="A8325" s="77"/>
      <c r="B8325" s="85"/>
      <c r="C8325" s="78"/>
      <c r="D8325" s="76"/>
    </row>
    <row r="8326" spans="1:4" ht="21" customHeight="1" x14ac:dyDescent="0.2">
      <c r="A8326" s="77"/>
      <c r="B8326" s="85"/>
      <c r="C8326" s="78"/>
      <c r="D8326" s="76"/>
    </row>
    <row r="8327" spans="1:4" ht="21" customHeight="1" x14ac:dyDescent="0.2">
      <c r="A8327" s="77"/>
      <c r="B8327" s="85"/>
      <c r="C8327" s="78"/>
      <c r="D8327" s="76"/>
    </row>
    <row r="8328" spans="1:4" ht="21" customHeight="1" x14ac:dyDescent="0.2">
      <c r="A8328" s="77"/>
      <c r="B8328" s="85"/>
      <c r="C8328" s="78"/>
      <c r="D8328" s="76"/>
    </row>
    <row r="8329" spans="1:4" ht="21" customHeight="1" x14ac:dyDescent="0.2">
      <c r="A8329" s="77"/>
      <c r="B8329" s="85"/>
      <c r="C8329" s="78"/>
      <c r="D8329" s="76"/>
    </row>
    <row r="8330" spans="1:4" ht="21" customHeight="1" x14ac:dyDescent="0.2">
      <c r="A8330" s="77"/>
      <c r="B8330" s="85"/>
      <c r="C8330" s="78"/>
      <c r="D8330" s="76"/>
    </row>
    <row r="8331" spans="1:4" ht="21" customHeight="1" x14ac:dyDescent="0.2">
      <c r="A8331" s="77"/>
      <c r="B8331" s="85"/>
      <c r="C8331" s="78"/>
      <c r="D8331" s="76"/>
    </row>
    <row r="8332" spans="1:4" ht="21" customHeight="1" x14ac:dyDescent="0.2">
      <c r="A8332" s="77"/>
      <c r="B8332" s="85"/>
      <c r="C8332" s="78"/>
      <c r="D8332" s="76"/>
    </row>
    <row r="8333" spans="1:4" ht="21" customHeight="1" x14ac:dyDescent="0.2">
      <c r="A8333" s="77"/>
      <c r="B8333" s="85"/>
      <c r="C8333" s="78"/>
      <c r="D8333" s="76"/>
    </row>
    <row r="8334" spans="1:4" ht="21" customHeight="1" x14ac:dyDescent="0.2">
      <c r="A8334" s="77"/>
      <c r="B8334" s="85"/>
      <c r="C8334" s="78"/>
      <c r="D8334" s="76"/>
    </row>
    <row r="8335" spans="1:4" ht="21" customHeight="1" x14ac:dyDescent="0.2">
      <c r="A8335" s="77"/>
      <c r="B8335" s="85"/>
      <c r="C8335" s="78"/>
      <c r="D8335" s="76"/>
    </row>
    <row r="8336" spans="1:4" ht="21" customHeight="1" x14ac:dyDescent="0.2">
      <c r="A8336" s="77"/>
      <c r="B8336" s="85"/>
      <c r="C8336" s="78"/>
      <c r="D8336" s="76"/>
    </row>
    <row r="8337" spans="1:4" ht="21" customHeight="1" x14ac:dyDescent="0.2">
      <c r="A8337" s="77"/>
      <c r="B8337" s="85"/>
      <c r="C8337" s="78"/>
      <c r="D8337" s="76"/>
    </row>
    <row r="8338" spans="1:4" ht="21" customHeight="1" x14ac:dyDescent="0.2">
      <c r="A8338" s="77"/>
      <c r="B8338" s="85"/>
      <c r="C8338" s="78"/>
      <c r="D8338" s="76"/>
    </row>
    <row r="8339" spans="1:4" ht="21" customHeight="1" x14ac:dyDescent="0.2">
      <c r="A8339" s="77"/>
      <c r="B8339" s="85"/>
      <c r="C8339" s="78"/>
      <c r="D8339" s="76"/>
    </row>
    <row r="8340" spans="1:4" ht="21" customHeight="1" x14ac:dyDescent="0.2">
      <c r="A8340" s="77"/>
      <c r="B8340" s="85"/>
      <c r="C8340" s="78"/>
      <c r="D8340" s="76"/>
    </row>
    <row r="8341" spans="1:4" ht="21" customHeight="1" x14ac:dyDescent="0.2">
      <c r="A8341" s="77"/>
      <c r="B8341" s="85"/>
      <c r="C8341" s="78"/>
      <c r="D8341" s="76"/>
    </row>
    <row r="8342" spans="1:4" ht="21" customHeight="1" x14ac:dyDescent="0.2">
      <c r="A8342" s="77"/>
      <c r="B8342" s="85"/>
      <c r="C8342" s="78"/>
      <c r="D8342" s="76"/>
    </row>
    <row r="8343" spans="1:4" ht="21" customHeight="1" x14ac:dyDescent="0.2">
      <c r="A8343" s="77"/>
      <c r="B8343" s="85"/>
      <c r="C8343" s="78"/>
      <c r="D8343" s="76"/>
    </row>
    <row r="8344" spans="1:4" ht="21" customHeight="1" x14ac:dyDescent="0.2">
      <c r="A8344" s="77"/>
      <c r="B8344" s="85"/>
      <c r="C8344" s="78"/>
      <c r="D8344" s="76"/>
    </row>
    <row r="8345" spans="1:4" ht="21" customHeight="1" x14ac:dyDescent="0.2">
      <c r="A8345" s="77"/>
      <c r="B8345" s="85"/>
      <c r="C8345" s="78"/>
      <c r="D8345" s="76"/>
    </row>
    <row r="8346" spans="1:4" ht="21" customHeight="1" x14ac:dyDescent="0.2">
      <c r="A8346" s="77"/>
      <c r="B8346" s="85"/>
      <c r="C8346" s="78"/>
      <c r="D8346" s="76"/>
    </row>
    <row r="8347" spans="1:4" ht="21" customHeight="1" x14ac:dyDescent="0.2">
      <c r="A8347" s="77"/>
      <c r="B8347" s="85"/>
      <c r="C8347" s="78"/>
      <c r="D8347" s="76"/>
    </row>
    <row r="8348" spans="1:4" ht="21" customHeight="1" x14ac:dyDescent="0.2">
      <c r="A8348" s="77"/>
      <c r="B8348" s="85"/>
      <c r="C8348" s="78"/>
      <c r="D8348" s="76"/>
    </row>
    <row r="8349" spans="1:4" ht="21" customHeight="1" x14ac:dyDescent="0.2">
      <c r="A8349" s="77"/>
      <c r="B8349" s="85"/>
      <c r="C8349" s="78"/>
      <c r="D8349" s="76"/>
    </row>
    <row r="8350" spans="1:4" ht="21" customHeight="1" x14ac:dyDescent="0.2">
      <c r="A8350" s="77"/>
      <c r="B8350" s="85"/>
      <c r="C8350" s="78"/>
      <c r="D8350" s="76"/>
    </row>
    <row r="8351" spans="1:4" ht="21" customHeight="1" x14ac:dyDescent="0.2">
      <c r="A8351" s="77"/>
      <c r="B8351" s="85"/>
      <c r="C8351" s="78"/>
      <c r="D8351" s="76"/>
    </row>
    <row r="8352" spans="1:4" ht="21" customHeight="1" x14ac:dyDescent="0.2">
      <c r="A8352" s="77"/>
      <c r="B8352" s="85"/>
      <c r="C8352" s="78"/>
      <c r="D8352" s="76"/>
    </row>
    <row r="8353" spans="1:4" ht="21" customHeight="1" x14ac:dyDescent="0.2">
      <c r="A8353" s="77"/>
      <c r="B8353" s="85"/>
      <c r="C8353" s="78"/>
      <c r="D8353" s="76"/>
    </row>
    <row r="8354" spans="1:4" ht="21" customHeight="1" x14ac:dyDescent="0.2">
      <c r="A8354" s="77"/>
      <c r="B8354" s="85"/>
      <c r="C8354" s="78"/>
      <c r="D8354" s="76"/>
    </row>
    <row r="8355" spans="1:4" ht="21" customHeight="1" x14ac:dyDescent="0.2">
      <c r="A8355" s="77"/>
      <c r="B8355" s="85"/>
      <c r="C8355" s="78"/>
      <c r="D8355" s="76"/>
    </row>
    <row r="8356" spans="1:4" ht="21" customHeight="1" x14ac:dyDescent="0.2">
      <c r="A8356" s="77"/>
      <c r="B8356" s="85"/>
      <c r="C8356" s="78"/>
      <c r="D8356" s="76"/>
    </row>
    <row r="8357" spans="1:4" ht="21" customHeight="1" x14ac:dyDescent="0.2">
      <c r="A8357" s="77"/>
      <c r="B8357" s="85"/>
      <c r="C8357" s="78"/>
      <c r="D8357" s="76"/>
    </row>
    <row r="8358" spans="1:4" ht="21" customHeight="1" x14ac:dyDescent="0.2">
      <c r="A8358" s="77"/>
      <c r="B8358" s="85"/>
      <c r="C8358" s="78"/>
      <c r="D8358" s="76"/>
    </row>
    <row r="8359" spans="1:4" ht="21" customHeight="1" x14ac:dyDescent="0.2">
      <c r="A8359" s="77"/>
      <c r="B8359" s="85"/>
      <c r="C8359" s="78"/>
      <c r="D8359" s="76"/>
    </row>
    <row r="8360" spans="1:4" ht="21" customHeight="1" x14ac:dyDescent="0.2">
      <c r="A8360" s="77"/>
      <c r="B8360" s="85"/>
      <c r="C8360" s="78"/>
      <c r="D8360" s="76"/>
    </row>
    <row r="8361" spans="1:4" ht="21" customHeight="1" x14ac:dyDescent="0.2">
      <c r="A8361" s="77"/>
      <c r="B8361" s="85"/>
      <c r="C8361" s="78"/>
      <c r="D8361" s="76"/>
    </row>
    <row r="8362" spans="1:4" ht="21" customHeight="1" x14ac:dyDescent="0.2">
      <c r="A8362" s="77"/>
      <c r="B8362" s="85"/>
      <c r="C8362" s="78"/>
      <c r="D8362" s="76"/>
    </row>
    <row r="8363" spans="1:4" ht="21" customHeight="1" x14ac:dyDescent="0.2">
      <c r="A8363" s="77"/>
      <c r="B8363" s="85"/>
      <c r="C8363" s="78"/>
      <c r="D8363" s="76"/>
    </row>
    <row r="8364" spans="1:4" ht="21" customHeight="1" x14ac:dyDescent="0.2">
      <c r="A8364" s="77"/>
      <c r="B8364" s="85"/>
      <c r="C8364" s="78"/>
      <c r="D8364" s="76"/>
    </row>
    <row r="8365" spans="1:4" ht="21" customHeight="1" x14ac:dyDescent="0.2">
      <c r="A8365" s="77"/>
      <c r="B8365" s="85"/>
      <c r="C8365" s="78"/>
      <c r="D8365" s="76"/>
    </row>
    <row r="8366" spans="1:4" ht="21" customHeight="1" x14ac:dyDescent="0.2">
      <c r="A8366" s="77"/>
      <c r="B8366" s="85"/>
      <c r="C8366" s="78"/>
      <c r="D8366" s="76"/>
    </row>
    <row r="8367" spans="1:4" ht="21" customHeight="1" x14ac:dyDescent="0.2">
      <c r="A8367" s="77"/>
      <c r="B8367" s="85"/>
      <c r="C8367" s="78"/>
      <c r="D8367" s="76"/>
    </row>
    <row r="8368" spans="1:4" ht="21" customHeight="1" x14ac:dyDescent="0.2">
      <c r="A8368" s="77"/>
      <c r="B8368" s="85"/>
      <c r="C8368" s="78"/>
      <c r="D8368" s="76"/>
    </row>
    <row r="8369" spans="1:4" ht="21" customHeight="1" x14ac:dyDescent="0.2">
      <c r="A8369" s="77"/>
      <c r="B8369" s="85"/>
      <c r="C8369" s="78"/>
      <c r="D8369" s="76"/>
    </row>
    <row r="8370" spans="1:4" ht="21" customHeight="1" x14ac:dyDescent="0.2">
      <c r="A8370" s="77"/>
      <c r="B8370" s="85"/>
      <c r="C8370" s="78"/>
      <c r="D8370" s="76"/>
    </row>
    <row r="8371" spans="1:4" ht="21" customHeight="1" x14ac:dyDescent="0.2">
      <c r="A8371" s="77"/>
      <c r="B8371" s="85"/>
      <c r="C8371" s="78"/>
      <c r="D8371" s="76"/>
    </row>
    <row r="8372" spans="1:4" ht="21" customHeight="1" x14ac:dyDescent="0.2">
      <c r="A8372" s="77"/>
      <c r="B8372" s="85"/>
      <c r="C8372" s="78"/>
      <c r="D8372" s="76"/>
    </row>
    <row r="8373" spans="1:4" ht="21" customHeight="1" x14ac:dyDescent="0.2">
      <c r="A8373" s="77"/>
      <c r="B8373" s="85"/>
      <c r="C8373" s="78"/>
      <c r="D8373" s="76"/>
    </row>
    <row r="8374" spans="1:4" ht="21" customHeight="1" x14ac:dyDescent="0.2">
      <c r="A8374" s="77"/>
      <c r="B8374" s="85"/>
      <c r="C8374" s="78"/>
      <c r="D8374" s="76"/>
    </row>
    <row r="8375" spans="1:4" ht="21" customHeight="1" x14ac:dyDescent="0.2">
      <c r="A8375" s="77"/>
      <c r="B8375" s="85"/>
      <c r="C8375" s="78"/>
      <c r="D8375" s="76"/>
    </row>
    <row r="8376" spans="1:4" ht="21" customHeight="1" x14ac:dyDescent="0.2">
      <c r="A8376" s="77"/>
      <c r="B8376" s="85"/>
      <c r="C8376" s="78"/>
      <c r="D8376" s="76"/>
    </row>
    <row r="8377" spans="1:4" ht="21" customHeight="1" x14ac:dyDescent="0.2">
      <c r="A8377" s="77"/>
      <c r="B8377" s="85"/>
      <c r="C8377" s="78"/>
      <c r="D8377" s="76"/>
    </row>
    <row r="8378" spans="1:4" ht="21" customHeight="1" x14ac:dyDescent="0.2">
      <c r="A8378" s="77"/>
      <c r="B8378" s="85"/>
      <c r="C8378" s="78"/>
      <c r="D8378" s="76"/>
    </row>
    <row r="8379" spans="1:4" ht="21" customHeight="1" x14ac:dyDescent="0.2">
      <c r="A8379" s="77"/>
      <c r="B8379" s="85"/>
      <c r="C8379" s="78"/>
      <c r="D8379" s="76"/>
    </row>
    <row r="8380" spans="1:4" ht="21" customHeight="1" x14ac:dyDescent="0.2">
      <c r="A8380" s="77"/>
      <c r="B8380" s="85"/>
      <c r="C8380" s="78"/>
      <c r="D8380" s="76"/>
    </row>
    <row r="8381" spans="1:4" ht="21" customHeight="1" x14ac:dyDescent="0.2">
      <c r="A8381" s="77"/>
      <c r="B8381" s="85"/>
      <c r="C8381" s="78"/>
      <c r="D8381" s="76"/>
    </row>
    <row r="8382" spans="1:4" ht="21" customHeight="1" x14ac:dyDescent="0.2">
      <c r="A8382" s="77"/>
      <c r="B8382" s="85"/>
      <c r="C8382" s="78"/>
      <c r="D8382" s="76"/>
    </row>
    <row r="8383" spans="1:4" ht="21" customHeight="1" x14ac:dyDescent="0.2">
      <c r="A8383" s="77"/>
      <c r="B8383" s="85"/>
      <c r="C8383" s="78"/>
      <c r="D8383" s="76"/>
    </row>
    <row r="8384" spans="1:4" ht="21" customHeight="1" x14ac:dyDescent="0.2">
      <c r="A8384" s="77"/>
      <c r="B8384" s="85"/>
      <c r="C8384" s="78"/>
      <c r="D8384" s="76"/>
    </row>
    <row r="8385" spans="1:4" ht="21" customHeight="1" x14ac:dyDescent="0.2">
      <c r="A8385" s="77"/>
      <c r="B8385" s="85"/>
      <c r="C8385" s="78"/>
      <c r="D8385" s="76"/>
    </row>
    <row r="8386" spans="1:4" ht="21" customHeight="1" x14ac:dyDescent="0.2">
      <c r="A8386" s="77"/>
      <c r="B8386" s="85"/>
      <c r="C8386" s="78"/>
      <c r="D8386" s="76"/>
    </row>
    <row r="8387" spans="1:4" ht="21" customHeight="1" x14ac:dyDescent="0.2">
      <c r="A8387" s="77"/>
      <c r="B8387" s="85"/>
      <c r="C8387" s="78"/>
      <c r="D8387" s="76"/>
    </row>
    <row r="8388" spans="1:4" ht="21" customHeight="1" x14ac:dyDescent="0.2">
      <c r="A8388" s="77"/>
      <c r="B8388" s="85"/>
      <c r="C8388" s="78"/>
      <c r="D8388" s="76"/>
    </row>
    <row r="8389" spans="1:4" ht="21" customHeight="1" x14ac:dyDescent="0.2">
      <c r="A8389" s="77"/>
      <c r="B8389" s="85"/>
      <c r="C8389" s="78"/>
      <c r="D8389" s="76"/>
    </row>
    <row r="8390" spans="1:4" ht="21" customHeight="1" x14ac:dyDescent="0.2">
      <c r="A8390" s="77"/>
      <c r="B8390" s="85"/>
      <c r="C8390" s="78"/>
      <c r="D8390" s="76"/>
    </row>
    <row r="8391" spans="1:4" ht="21" customHeight="1" x14ac:dyDescent="0.2">
      <c r="A8391" s="77"/>
      <c r="B8391" s="85"/>
      <c r="C8391" s="78"/>
      <c r="D8391" s="76"/>
    </row>
    <row r="8392" spans="1:4" ht="21" customHeight="1" x14ac:dyDescent="0.2">
      <c r="A8392" s="77"/>
      <c r="B8392" s="85"/>
      <c r="C8392" s="78"/>
      <c r="D8392" s="76"/>
    </row>
    <row r="8393" spans="1:4" ht="21" customHeight="1" x14ac:dyDescent="0.2">
      <c r="A8393" s="77"/>
      <c r="B8393" s="85"/>
      <c r="C8393" s="78"/>
      <c r="D8393" s="76"/>
    </row>
    <row r="8394" spans="1:4" ht="21" customHeight="1" x14ac:dyDescent="0.2">
      <c r="A8394" s="77"/>
      <c r="B8394" s="85"/>
      <c r="C8394" s="78"/>
      <c r="D8394" s="76"/>
    </row>
    <row r="8395" spans="1:4" ht="21" customHeight="1" x14ac:dyDescent="0.2">
      <c r="A8395" s="77"/>
      <c r="B8395" s="85"/>
      <c r="C8395" s="78"/>
      <c r="D8395" s="76"/>
    </row>
    <row r="8396" spans="1:4" ht="21" customHeight="1" x14ac:dyDescent="0.2">
      <c r="A8396" s="77"/>
      <c r="B8396" s="85"/>
      <c r="C8396" s="78"/>
      <c r="D8396" s="76"/>
    </row>
    <row r="8397" spans="1:4" ht="21" customHeight="1" x14ac:dyDescent="0.2">
      <c r="A8397" s="77"/>
      <c r="B8397" s="85"/>
      <c r="C8397" s="78"/>
      <c r="D8397" s="76"/>
    </row>
    <row r="8398" spans="1:4" ht="21" customHeight="1" x14ac:dyDescent="0.2">
      <c r="A8398" s="77"/>
      <c r="B8398" s="85"/>
      <c r="C8398" s="78"/>
      <c r="D8398" s="76"/>
    </row>
    <row r="8399" spans="1:4" ht="21" customHeight="1" x14ac:dyDescent="0.2">
      <c r="A8399" s="77"/>
      <c r="B8399" s="85"/>
      <c r="C8399" s="78"/>
      <c r="D8399" s="76"/>
    </row>
    <row r="8400" spans="1:4" ht="21" customHeight="1" x14ac:dyDescent="0.2">
      <c r="A8400" s="77"/>
      <c r="B8400" s="85"/>
      <c r="C8400" s="78"/>
      <c r="D8400" s="76"/>
    </row>
    <row r="8401" spans="1:4" ht="21" customHeight="1" x14ac:dyDescent="0.2">
      <c r="A8401" s="77"/>
      <c r="B8401" s="85"/>
      <c r="C8401" s="78"/>
      <c r="D8401" s="76"/>
    </row>
    <row r="8402" spans="1:4" ht="21" customHeight="1" x14ac:dyDescent="0.2">
      <c r="A8402" s="77"/>
      <c r="B8402" s="85"/>
      <c r="C8402" s="78"/>
      <c r="D8402" s="76"/>
    </row>
    <row r="8403" spans="1:4" ht="21" customHeight="1" x14ac:dyDescent="0.2">
      <c r="A8403" s="77"/>
      <c r="B8403" s="85"/>
      <c r="C8403" s="78"/>
      <c r="D8403" s="76"/>
    </row>
    <row r="8404" spans="1:4" ht="21" customHeight="1" x14ac:dyDescent="0.2">
      <c r="A8404" s="77"/>
      <c r="B8404" s="85"/>
      <c r="C8404" s="78"/>
      <c r="D8404" s="76"/>
    </row>
    <row r="8405" spans="1:4" ht="21" customHeight="1" x14ac:dyDescent="0.2">
      <c r="A8405" s="77"/>
      <c r="B8405" s="85"/>
      <c r="C8405" s="78"/>
      <c r="D8405" s="76"/>
    </row>
    <row r="8406" spans="1:4" ht="21" customHeight="1" x14ac:dyDescent="0.2">
      <c r="A8406" s="77"/>
      <c r="B8406" s="85"/>
      <c r="C8406" s="78"/>
      <c r="D8406" s="76"/>
    </row>
    <row r="8407" spans="1:4" ht="21" customHeight="1" x14ac:dyDescent="0.2">
      <c r="A8407" s="77"/>
      <c r="B8407" s="85"/>
      <c r="C8407" s="78"/>
      <c r="D8407" s="76"/>
    </row>
    <row r="8408" spans="1:4" ht="21" customHeight="1" x14ac:dyDescent="0.2">
      <c r="A8408" s="77"/>
      <c r="B8408" s="85"/>
      <c r="C8408" s="78"/>
      <c r="D8408" s="76"/>
    </row>
    <row r="8409" spans="1:4" ht="21" customHeight="1" x14ac:dyDescent="0.2">
      <c r="A8409" s="77"/>
      <c r="B8409" s="85"/>
      <c r="C8409" s="78"/>
      <c r="D8409" s="76"/>
    </row>
    <row r="8410" spans="1:4" ht="21" customHeight="1" x14ac:dyDescent="0.2">
      <c r="A8410" s="77"/>
      <c r="B8410" s="85"/>
      <c r="C8410" s="78"/>
      <c r="D8410" s="76"/>
    </row>
    <row r="8411" spans="1:4" ht="21" customHeight="1" x14ac:dyDescent="0.2">
      <c r="A8411" s="77"/>
      <c r="B8411" s="85"/>
      <c r="C8411" s="78"/>
      <c r="D8411" s="76"/>
    </row>
    <row r="8412" spans="1:4" ht="21" customHeight="1" x14ac:dyDescent="0.2">
      <c r="A8412" s="77"/>
      <c r="B8412" s="85"/>
      <c r="C8412" s="78"/>
      <c r="D8412" s="76"/>
    </row>
    <row r="8413" spans="1:4" ht="21" customHeight="1" x14ac:dyDescent="0.2">
      <c r="A8413" s="77"/>
      <c r="B8413" s="85"/>
      <c r="C8413" s="78"/>
      <c r="D8413" s="76"/>
    </row>
    <row r="8414" spans="1:4" ht="21" customHeight="1" x14ac:dyDescent="0.2">
      <c r="A8414" s="77"/>
      <c r="B8414" s="85"/>
      <c r="C8414" s="78"/>
      <c r="D8414" s="76"/>
    </row>
    <row r="8415" spans="1:4" ht="21" customHeight="1" x14ac:dyDescent="0.2">
      <c r="A8415" s="77"/>
      <c r="B8415" s="85"/>
      <c r="C8415" s="78"/>
      <c r="D8415" s="76"/>
    </row>
    <row r="8416" spans="1:4" ht="21" customHeight="1" x14ac:dyDescent="0.2">
      <c r="A8416" s="77"/>
      <c r="B8416" s="85"/>
      <c r="C8416" s="78"/>
      <c r="D8416" s="76"/>
    </row>
    <row r="8417" spans="1:4" ht="21" customHeight="1" x14ac:dyDescent="0.2">
      <c r="A8417" s="77"/>
      <c r="B8417" s="85"/>
      <c r="C8417" s="78"/>
      <c r="D8417" s="76"/>
    </row>
    <row r="8418" spans="1:4" ht="21" customHeight="1" x14ac:dyDescent="0.2">
      <c r="A8418" s="77"/>
      <c r="B8418" s="85"/>
      <c r="C8418" s="78"/>
      <c r="D8418" s="76"/>
    </row>
    <row r="8419" spans="1:4" ht="21" customHeight="1" x14ac:dyDescent="0.2">
      <c r="A8419" s="77"/>
      <c r="B8419" s="85"/>
      <c r="C8419" s="78"/>
      <c r="D8419" s="76"/>
    </row>
    <row r="8420" spans="1:4" ht="21" customHeight="1" x14ac:dyDescent="0.2">
      <c r="A8420" s="77"/>
      <c r="B8420" s="85"/>
      <c r="C8420" s="78"/>
      <c r="D8420" s="76"/>
    </row>
    <row r="8421" spans="1:4" ht="21" customHeight="1" x14ac:dyDescent="0.2">
      <c r="A8421" s="77"/>
      <c r="B8421" s="85"/>
      <c r="C8421" s="78"/>
      <c r="D8421" s="76"/>
    </row>
    <row r="8422" spans="1:4" ht="21" customHeight="1" x14ac:dyDescent="0.2">
      <c r="A8422" s="77"/>
      <c r="B8422" s="85"/>
      <c r="C8422" s="78"/>
      <c r="D8422" s="76"/>
    </row>
    <row r="8423" spans="1:4" ht="21" customHeight="1" x14ac:dyDescent="0.2">
      <c r="A8423" s="77"/>
      <c r="B8423" s="85"/>
      <c r="C8423" s="78"/>
      <c r="D8423" s="76"/>
    </row>
    <row r="8424" spans="1:4" ht="21" customHeight="1" x14ac:dyDescent="0.2">
      <c r="A8424" s="77"/>
      <c r="B8424" s="85"/>
      <c r="C8424" s="78"/>
      <c r="D8424" s="76"/>
    </row>
    <row r="8425" spans="1:4" ht="21" customHeight="1" x14ac:dyDescent="0.2">
      <c r="A8425" s="77"/>
      <c r="B8425" s="85"/>
      <c r="C8425" s="78"/>
      <c r="D8425" s="76"/>
    </row>
    <row r="8426" spans="1:4" ht="21" customHeight="1" x14ac:dyDescent="0.2">
      <c r="A8426" s="77"/>
      <c r="B8426" s="85"/>
      <c r="C8426" s="78"/>
      <c r="D8426" s="76"/>
    </row>
    <row r="8427" spans="1:4" ht="21" customHeight="1" x14ac:dyDescent="0.2">
      <c r="A8427" s="77"/>
      <c r="B8427" s="85"/>
      <c r="C8427" s="78"/>
      <c r="D8427" s="76"/>
    </row>
    <row r="8428" spans="1:4" ht="21" customHeight="1" x14ac:dyDescent="0.2">
      <c r="A8428" s="77"/>
      <c r="B8428" s="85"/>
      <c r="C8428" s="78"/>
      <c r="D8428" s="76"/>
    </row>
    <row r="8429" spans="1:4" ht="21" customHeight="1" x14ac:dyDescent="0.2">
      <c r="A8429" s="77"/>
      <c r="B8429" s="85"/>
      <c r="C8429" s="78"/>
      <c r="D8429" s="76"/>
    </row>
    <row r="8430" spans="1:4" ht="21" customHeight="1" x14ac:dyDescent="0.2">
      <c r="A8430" s="77"/>
      <c r="B8430" s="85"/>
      <c r="C8430" s="78"/>
      <c r="D8430" s="76"/>
    </row>
    <row r="8431" spans="1:4" ht="21" customHeight="1" x14ac:dyDescent="0.2">
      <c r="A8431" s="77"/>
      <c r="B8431" s="85"/>
      <c r="C8431" s="78"/>
      <c r="D8431" s="76"/>
    </row>
    <row r="8432" spans="1:4" ht="21" customHeight="1" x14ac:dyDescent="0.2">
      <c r="A8432" s="77"/>
      <c r="B8432" s="85"/>
      <c r="C8432" s="78"/>
      <c r="D8432" s="76"/>
    </row>
    <row r="8433" spans="1:4" ht="21" customHeight="1" x14ac:dyDescent="0.2">
      <c r="A8433" s="77"/>
      <c r="B8433" s="85"/>
      <c r="C8433" s="78"/>
      <c r="D8433" s="76"/>
    </row>
    <row r="8434" spans="1:4" ht="21" customHeight="1" x14ac:dyDescent="0.2">
      <c r="A8434" s="77"/>
      <c r="B8434" s="85"/>
      <c r="C8434" s="78"/>
      <c r="D8434" s="76"/>
    </row>
    <row r="8435" spans="1:4" ht="21" customHeight="1" x14ac:dyDescent="0.2">
      <c r="A8435" s="77"/>
      <c r="B8435" s="85"/>
      <c r="C8435" s="78"/>
      <c r="D8435" s="76"/>
    </row>
    <row r="8436" spans="1:4" ht="21" customHeight="1" x14ac:dyDescent="0.2">
      <c r="A8436" s="77"/>
      <c r="B8436" s="85"/>
      <c r="C8436" s="78"/>
      <c r="D8436" s="76"/>
    </row>
    <row r="8437" spans="1:4" ht="21" customHeight="1" x14ac:dyDescent="0.2">
      <c r="A8437" s="77"/>
      <c r="B8437" s="85"/>
      <c r="C8437" s="78"/>
      <c r="D8437" s="76"/>
    </row>
    <row r="8438" spans="1:4" ht="21" customHeight="1" x14ac:dyDescent="0.2">
      <c r="A8438" s="77"/>
      <c r="B8438" s="85"/>
      <c r="C8438" s="78"/>
      <c r="D8438" s="76"/>
    </row>
    <row r="8439" spans="1:4" ht="21" customHeight="1" x14ac:dyDescent="0.2">
      <c r="A8439" s="77"/>
      <c r="B8439" s="85"/>
      <c r="C8439" s="78"/>
      <c r="D8439" s="76"/>
    </row>
    <row r="8440" spans="1:4" ht="21" customHeight="1" x14ac:dyDescent="0.2">
      <c r="A8440" s="77"/>
      <c r="B8440" s="85"/>
      <c r="C8440" s="78"/>
      <c r="D8440" s="76"/>
    </row>
    <row r="8441" spans="1:4" ht="21" customHeight="1" x14ac:dyDescent="0.2">
      <c r="A8441" s="77"/>
      <c r="B8441" s="85"/>
      <c r="C8441" s="78"/>
      <c r="D8441" s="76"/>
    </row>
    <row r="8442" spans="1:4" ht="21" customHeight="1" x14ac:dyDescent="0.2">
      <c r="A8442" s="77"/>
      <c r="B8442" s="85"/>
      <c r="C8442" s="78"/>
      <c r="D8442" s="76"/>
    </row>
    <row r="8443" spans="1:4" ht="21" customHeight="1" x14ac:dyDescent="0.2">
      <c r="A8443" s="77"/>
      <c r="B8443" s="85"/>
      <c r="C8443" s="78"/>
      <c r="D8443" s="76"/>
    </row>
    <row r="8444" spans="1:4" ht="21" customHeight="1" x14ac:dyDescent="0.2">
      <c r="A8444" s="77"/>
      <c r="B8444" s="85"/>
      <c r="C8444" s="78"/>
      <c r="D8444" s="76"/>
    </row>
    <row r="8445" spans="1:4" ht="21" customHeight="1" x14ac:dyDescent="0.2">
      <c r="A8445" s="77"/>
      <c r="B8445" s="85"/>
      <c r="C8445" s="78"/>
      <c r="D8445" s="76"/>
    </row>
    <row r="8446" spans="1:4" ht="21" customHeight="1" x14ac:dyDescent="0.2">
      <c r="A8446" s="77"/>
      <c r="B8446" s="85"/>
      <c r="C8446" s="78"/>
      <c r="D8446" s="76"/>
    </row>
    <row r="8447" spans="1:4" ht="21" customHeight="1" x14ac:dyDescent="0.2">
      <c r="A8447" s="77"/>
      <c r="B8447" s="85"/>
      <c r="C8447" s="78"/>
      <c r="D8447" s="76"/>
    </row>
    <row r="8448" spans="1:4" ht="21" customHeight="1" x14ac:dyDescent="0.2">
      <c r="A8448" s="77"/>
      <c r="B8448" s="85"/>
      <c r="C8448" s="78"/>
      <c r="D8448" s="76"/>
    </row>
    <row r="8449" spans="1:4" ht="21" customHeight="1" x14ac:dyDescent="0.2">
      <c r="A8449" s="77"/>
      <c r="B8449" s="85"/>
      <c r="C8449" s="78"/>
      <c r="D8449" s="76"/>
    </row>
    <row r="8450" spans="1:4" ht="21" customHeight="1" x14ac:dyDescent="0.2">
      <c r="A8450" s="77"/>
      <c r="B8450" s="85"/>
      <c r="C8450" s="78"/>
      <c r="D8450" s="76"/>
    </row>
    <row r="8451" spans="1:4" ht="21" customHeight="1" x14ac:dyDescent="0.2">
      <c r="A8451" s="77"/>
      <c r="B8451" s="85"/>
      <c r="C8451" s="78"/>
      <c r="D8451" s="76"/>
    </row>
    <row r="8452" spans="1:4" ht="21" customHeight="1" x14ac:dyDescent="0.2">
      <c r="A8452" s="77"/>
      <c r="B8452" s="85"/>
      <c r="C8452" s="78"/>
      <c r="D8452" s="76"/>
    </row>
    <row r="8453" spans="1:4" ht="21" customHeight="1" x14ac:dyDescent="0.2">
      <c r="A8453" s="77"/>
      <c r="B8453" s="85"/>
      <c r="C8453" s="78"/>
      <c r="D8453" s="76"/>
    </row>
    <row r="8454" spans="1:4" ht="21" customHeight="1" x14ac:dyDescent="0.2">
      <c r="A8454" s="77"/>
      <c r="B8454" s="85"/>
      <c r="C8454" s="78"/>
      <c r="D8454" s="76"/>
    </row>
    <row r="8455" spans="1:4" ht="21" customHeight="1" x14ac:dyDescent="0.2">
      <c r="A8455" s="77"/>
      <c r="B8455" s="85"/>
      <c r="C8455" s="78"/>
      <c r="D8455" s="76"/>
    </row>
    <row r="8456" spans="1:4" ht="21" customHeight="1" x14ac:dyDescent="0.2">
      <c r="A8456" s="77"/>
      <c r="B8456" s="85"/>
      <c r="C8456" s="78"/>
      <c r="D8456" s="76"/>
    </row>
    <row r="8457" spans="1:4" ht="21" customHeight="1" x14ac:dyDescent="0.2">
      <c r="A8457" s="77"/>
      <c r="B8457" s="85"/>
      <c r="C8457" s="78"/>
      <c r="D8457" s="76"/>
    </row>
    <row r="8458" spans="1:4" ht="21" customHeight="1" x14ac:dyDescent="0.2">
      <c r="A8458" s="77"/>
      <c r="B8458" s="85"/>
      <c r="C8458" s="78"/>
      <c r="D8458" s="76"/>
    </row>
    <row r="8459" spans="1:4" ht="21" customHeight="1" x14ac:dyDescent="0.2">
      <c r="A8459" s="77"/>
      <c r="B8459" s="85"/>
      <c r="C8459" s="78"/>
      <c r="D8459" s="76"/>
    </row>
    <row r="8460" spans="1:4" ht="21" customHeight="1" x14ac:dyDescent="0.2">
      <c r="A8460" s="77"/>
      <c r="B8460" s="85"/>
      <c r="C8460" s="78"/>
      <c r="D8460" s="76"/>
    </row>
    <row r="8461" spans="1:4" ht="21" customHeight="1" x14ac:dyDescent="0.2">
      <c r="A8461" s="77"/>
      <c r="B8461" s="85"/>
      <c r="C8461" s="78"/>
      <c r="D8461" s="76"/>
    </row>
    <row r="8462" spans="1:4" ht="21" customHeight="1" x14ac:dyDescent="0.2">
      <c r="A8462" s="77"/>
      <c r="B8462" s="85"/>
      <c r="C8462" s="78"/>
      <c r="D8462" s="76"/>
    </row>
    <row r="8463" spans="1:4" ht="21" customHeight="1" x14ac:dyDescent="0.2">
      <c r="A8463" s="77"/>
      <c r="B8463" s="85"/>
      <c r="C8463" s="78"/>
      <c r="D8463" s="76"/>
    </row>
    <row r="8464" spans="1:4" ht="21" customHeight="1" x14ac:dyDescent="0.2">
      <c r="A8464" s="77"/>
      <c r="B8464" s="85"/>
      <c r="C8464" s="78"/>
      <c r="D8464" s="76"/>
    </row>
    <row r="8465" spans="1:4" ht="21" customHeight="1" x14ac:dyDescent="0.2">
      <c r="A8465" s="77"/>
      <c r="B8465" s="85"/>
      <c r="C8465" s="78"/>
      <c r="D8465" s="76"/>
    </row>
    <row r="8466" spans="1:4" ht="21" customHeight="1" x14ac:dyDescent="0.2">
      <c r="A8466" s="77"/>
      <c r="B8466" s="85"/>
      <c r="C8466" s="78"/>
      <c r="D8466" s="76"/>
    </row>
    <row r="8467" spans="1:4" ht="21" customHeight="1" x14ac:dyDescent="0.2">
      <c r="A8467" s="77"/>
      <c r="B8467" s="85"/>
      <c r="C8467" s="78"/>
      <c r="D8467" s="76"/>
    </row>
    <row r="8468" spans="1:4" ht="21" customHeight="1" x14ac:dyDescent="0.2">
      <c r="A8468" s="77"/>
      <c r="B8468" s="85"/>
      <c r="C8468" s="78"/>
      <c r="D8468" s="76"/>
    </row>
    <row r="8469" spans="1:4" ht="21" customHeight="1" x14ac:dyDescent="0.2">
      <c r="A8469" s="77"/>
      <c r="B8469" s="85"/>
      <c r="C8469" s="78"/>
      <c r="D8469" s="76"/>
    </row>
    <row r="8470" spans="1:4" ht="21" customHeight="1" x14ac:dyDescent="0.2">
      <c r="A8470" s="77"/>
      <c r="B8470" s="85"/>
      <c r="C8470" s="78"/>
      <c r="D8470" s="76"/>
    </row>
    <row r="8471" spans="1:4" ht="21" customHeight="1" x14ac:dyDescent="0.2">
      <c r="A8471" s="77"/>
      <c r="B8471" s="85"/>
      <c r="C8471" s="78"/>
      <c r="D8471" s="76"/>
    </row>
    <row r="8472" spans="1:4" ht="21" customHeight="1" x14ac:dyDescent="0.2">
      <c r="A8472" s="77"/>
      <c r="B8472" s="85"/>
      <c r="C8472" s="78"/>
      <c r="D8472" s="76"/>
    </row>
    <row r="8473" spans="1:4" ht="21" customHeight="1" x14ac:dyDescent="0.2">
      <c r="A8473" s="77"/>
      <c r="B8473" s="85"/>
      <c r="C8473" s="78"/>
      <c r="D8473" s="76"/>
    </row>
    <row r="8474" spans="1:4" ht="21" customHeight="1" x14ac:dyDescent="0.2">
      <c r="A8474" s="77"/>
      <c r="B8474" s="85"/>
      <c r="C8474" s="78"/>
      <c r="D8474" s="76"/>
    </row>
    <row r="8475" spans="1:4" ht="21" customHeight="1" x14ac:dyDescent="0.2">
      <c r="A8475" s="77"/>
      <c r="B8475" s="85"/>
      <c r="C8475" s="78"/>
      <c r="D8475" s="76"/>
    </row>
    <row r="8476" spans="1:4" ht="21" customHeight="1" x14ac:dyDescent="0.2">
      <c r="A8476" s="77"/>
      <c r="B8476" s="85"/>
      <c r="C8476" s="78"/>
      <c r="D8476" s="76"/>
    </row>
    <row r="8477" spans="1:4" ht="21" customHeight="1" x14ac:dyDescent="0.2">
      <c r="A8477" s="77"/>
      <c r="B8477" s="85"/>
      <c r="C8477" s="78"/>
      <c r="D8477" s="76"/>
    </row>
    <row r="8478" spans="1:4" ht="21" customHeight="1" x14ac:dyDescent="0.2">
      <c r="A8478" s="77"/>
      <c r="B8478" s="85"/>
      <c r="C8478" s="78"/>
      <c r="D8478" s="76"/>
    </row>
    <row r="8479" spans="1:4" ht="21" customHeight="1" x14ac:dyDescent="0.2">
      <c r="A8479" s="77"/>
      <c r="B8479" s="85"/>
      <c r="C8479" s="78"/>
      <c r="D8479" s="76"/>
    </row>
    <row r="8480" spans="1:4" ht="21" customHeight="1" x14ac:dyDescent="0.2">
      <c r="A8480" s="77"/>
      <c r="B8480" s="85"/>
      <c r="C8480" s="78"/>
      <c r="D8480" s="76"/>
    </row>
    <row r="8481" spans="1:4" ht="21" customHeight="1" x14ac:dyDescent="0.2">
      <c r="A8481" s="77"/>
      <c r="B8481" s="85"/>
      <c r="C8481" s="78"/>
      <c r="D8481" s="76"/>
    </row>
    <row r="8482" spans="1:4" ht="21" customHeight="1" x14ac:dyDescent="0.2">
      <c r="A8482" s="77"/>
      <c r="B8482" s="85"/>
      <c r="C8482" s="78"/>
      <c r="D8482" s="76"/>
    </row>
    <row r="8483" spans="1:4" ht="21" customHeight="1" x14ac:dyDescent="0.2">
      <c r="A8483" s="77"/>
      <c r="B8483" s="85"/>
      <c r="C8483" s="78"/>
      <c r="D8483" s="76"/>
    </row>
    <row r="8484" spans="1:4" ht="21" customHeight="1" x14ac:dyDescent="0.2">
      <c r="A8484" s="77"/>
      <c r="B8484" s="85"/>
      <c r="C8484" s="78"/>
      <c r="D8484" s="76"/>
    </row>
    <row r="8485" spans="1:4" ht="21" customHeight="1" x14ac:dyDescent="0.2">
      <c r="A8485" s="77"/>
      <c r="B8485" s="85"/>
      <c r="C8485" s="78"/>
      <c r="D8485" s="76"/>
    </row>
    <row r="8486" spans="1:4" ht="21" customHeight="1" x14ac:dyDescent="0.2">
      <c r="A8486" s="77"/>
      <c r="B8486" s="85"/>
      <c r="C8486" s="78"/>
      <c r="D8486" s="76"/>
    </row>
    <row r="8487" spans="1:4" ht="21" customHeight="1" x14ac:dyDescent="0.2">
      <c r="A8487" s="77"/>
      <c r="B8487" s="85"/>
      <c r="C8487" s="78"/>
      <c r="D8487" s="76"/>
    </row>
    <row r="8488" spans="1:4" ht="21" customHeight="1" x14ac:dyDescent="0.2">
      <c r="A8488" s="77"/>
      <c r="B8488" s="85"/>
      <c r="C8488" s="78"/>
      <c r="D8488" s="76"/>
    </row>
    <row r="8489" spans="1:4" ht="21" customHeight="1" x14ac:dyDescent="0.2">
      <c r="A8489" s="77"/>
      <c r="B8489" s="85"/>
      <c r="C8489" s="78"/>
      <c r="D8489" s="76"/>
    </row>
    <row r="8490" spans="1:4" ht="21" customHeight="1" x14ac:dyDescent="0.2">
      <c r="A8490" s="77"/>
      <c r="B8490" s="85"/>
      <c r="C8490" s="78"/>
      <c r="D8490" s="76"/>
    </row>
    <row r="8491" spans="1:4" ht="21" customHeight="1" x14ac:dyDescent="0.2">
      <c r="A8491" s="77"/>
      <c r="B8491" s="85"/>
      <c r="C8491" s="78"/>
      <c r="D8491" s="76"/>
    </row>
    <row r="8492" spans="1:4" ht="21" customHeight="1" x14ac:dyDescent="0.2">
      <c r="A8492" s="77"/>
      <c r="B8492" s="85"/>
      <c r="C8492" s="78"/>
      <c r="D8492" s="76"/>
    </row>
    <row r="8493" spans="1:4" ht="21" customHeight="1" x14ac:dyDescent="0.2">
      <c r="A8493" s="77"/>
      <c r="B8493" s="85"/>
      <c r="C8493" s="78"/>
      <c r="D8493" s="76"/>
    </row>
    <row r="8494" spans="1:4" ht="21" customHeight="1" x14ac:dyDescent="0.2">
      <c r="A8494" s="77"/>
      <c r="B8494" s="85"/>
      <c r="C8494" s="78"/>
      <c r="D8494" s="76"/>
    </row>
    <row r="8495" spans="1:4" ht="21" customHeight="1" x14ac:dyDescent="0.2">
      <c r="A8495" s="77"/>
      <c r="B8495" s="85"/>
      <c r="C8495" s="78"/>
      <c r="D8495" s="76"/>
    </row>
    <row r="8496" spans="1:4" ht="21" customHeight="1" x14ac:dyDescent="0.2">
      <c r="A8496" s="77"/>
      <c r="B8496" s="85"/>
      <c r="C8496" s="78"/>
      <c r="D8496" s="76"/>
    </row>
    <row r="8497" spans="1:4" ht="21" customHeight="1" x14ac:dyDescent="0.2">
      <c r="A8497" s="77"/>
      <c r="B8497" s="85"/>
      <c r="C8497" s="78"/>
      <c r="D8497" s="76"/>
    </row>
    <row r="8498" spans="1:4" ht="21" customHeight="1" x14ac:dyDescent="0.2">
      <c r="A8498" s="77"/>
      <c r="B8498" s="85"/>
      <c r="C8498" s="78"/>
      <c r="D8498" s="76"/>
    </row>
    <row r="8499" spans="1:4" ht="21" customHeight="1" x14ac:dyDescent="0.2">
      <c r="A8499" s="77"/>
      <c r="B8499" s="85"/>
      <c r="C8499" s="78"/>
      <c r="D8499" s="76"/>
    </row>
    <row r="8500" spans="1:4" ht="21" customHeight="1" x14ac:dyDescent="0.2">
      <c r="A8500" s="77"/>
      <c r="B8500" s="85"/>
      <c r="C8500" s="78"/>
      <c r="D8500" s="76"/>
    </row>
    <row r="8501" spans="1:4" ht="21" customHeight="1" x14ac:dyDescent="0.2">
      <c r="A8501" s="77"/>
      <c r="B8501" s="85"/>
      <c r="C8501" s="78"/>
      <c r="D8501" s="76"/>
    </row>
    <row r="8502" spans="1:4" ht="21" customHeight="1" x14ac:dyDescent="0.2">
      <c r="A8502" s="77"/>
      <c r="B8502" s="85"/>
      <c r="C8502" s="78"/>
      <c r="D8502" s="76"/>
    </row>
    <row r="8503" spans="1:4" ht="21" customHeight="1" x14ac:dyDescent="0.2">
      <c r="A8503" s="77"/>
      <c r="B8503" s="85"/>
      <c r="C8503" s="78"/>
      <c r="D8503" s="76"/>
    </row>
    <row r="8504" spans="1:4" ht="21" customHeight="1" x14ac:dyDescent="0.2">
      <c r="A8504" s="77"/>
      <c r="B8504" s="85"/>
      <c r="C8504" s="78"/>
      <c r="D8504" s="76"/>
    </row>
    <row r="8505" spans="1:4" ht="21" customHeight="1" x14ac:dyDescent="0.2">
      <c r="A8505" s="77"/>
      <c r="B8505" s="85"/>
      <c r="C8505" s="78"/>
      <c r="D8505" s="76"/>
    </row>
    <row r="8506" spans="1:4" ht="21" customHeight="1" x14ac:dyDescent="0.2">
      <c r="A8506" s="77"/>
      <c r="B8506" s="85"/>
      <c r="C8506" s="78"/>
      <c r="D8506" s="76"/>
    </row>
    <row r="8507" spans="1:4" ht="21" customHeight="1" x14ac:dyDescent="0.2">
      <c r="A8507" s="77"/>
      <c r="B8507" s="85"/>
      <c r="C8507" s="78"/>
      <c r="D8507" s="76"/>
    </row>
    <row r="8508" spans="1:4" ht="21" customHeight="1" x14ac:dyDescent="0.2">
      <c r="A8508" s="77"/>
      <c r="B8508" s="85"/>
      <c r="C8508" s="78"/>
      <c r="D8508" s="76"/>
    </row>
    <row r="8509" spans="1:4" ht="21" customHeight="1" x14ac:dyDescent="0.2">
      <c r="A8509" s="77"/>
      <c r="B8509" s="85"/>
      <c r="C8509" s="78"/>
      <c r="D8509" s="76"/>
    </row>
    <row r="8510" spans="1:4" ht="21" customHeight="1" x14ac:dyDescent="0.2">
      <c r="A8510" s="77"/>
      <c r="B8510" s="85"/>
      <c r="C8510" s="78"/>
      <c r="D8510" s="76"/>
    </row>
    <row r="8511" spans="1:4" ht="21" customHeight="1" x14ac:dyDescent="0.2">
      <c r="A8511" s="77"/>
      <c r="B8511" s="85"/>
      <c r="C8511" s="78"/>
      <c r="D8511" s="76"/>
    </row>
    <row r="8512" spans="1:4" ht="21" customHeight="1" x14ac:dyDescent="0.2">
      <c r="A8512" s="77"/>
      <c r="B8512" s="85"/>
      <c r="C8512" s="78"/>
      <c r="D8512" s="76"/>
    </row>
    <row r="8513" spans="1:4" ht="21" customHeight="1" x14ac:dyDescent="0.2">
      <c r="A8513" s="77"/>
      <c r="B8513" s="85"/>
      <c r="C8513" s="78"/>
      <c r="D8513" s="76"/>
    </row>
    <row r="8514" spans="1:4" ht="21" customHeight="1" x14ac:dyDescent="0.2">
      <c r="A8514" s="77"/>
      <c r="B8514" s="85"/>
      <c r="C8514" s="78"/>
      <c r="D8514" s="76"/>
    </row>
    <row r="8515" spans="1:4" ht="21" customHeight="1" x14ac:dyDescent="0.2">
      <c r="A8515" s="77"/>
      <c r="B8515" s="85"/>
      <c r="C8515" s="78"/>
      <c r="D8515" s="76"/>
    </row>
    <row r="8516" spans="1:4" ht="21" customHeight="1" x14ac:dyDescent="0.2">
      <c r="A8516" s="77"/>
      <c r="B8516" s="85"/>
      <c r="C8516" s="78"/>
      <c r="D8516" s="76"/>
    </row>
    <row r="8517" spans="1:4" ht="21" customHeight="1" x14ac:dyDescent="0.2">
      <c r="A8517" s="77"/>
      <c r="B8517" s="85"/>
      <c r="C8517" s="78"/>
      <c r="D8517" s="76"/>
    </row>
    <row r="8518" spans="1:4" ht="21" customHeight="1" x14ac:dyDescent="0.2">
      <c r="A8518" s="77"/>
      <c r="B8518" s="85"/>
      <c r="C8518" s="78"/>
      <c r="D8518" s="76"/>
    </row>
    <row r="8519" spans="1:4" ht="21" customHeight="1" x14ac:dyDescent="0.2">
      <c r="A8519" s="77"/>
      <c r="B8519" s="85"/>
      <c r="C8519" s="78"/>
      <c r="D8519" s="76"/>
    </row>
    <row r="8520" spans="1:4" ht="21" customHeight="1" x14ac:dyDescent="0.2">
      <c r="A8520" s="77"/>
      <c r="B8520" s="85"/>
      <c r="C8520" s="78"/>
      <c r="D8520" s="76"/>
    </row>
    <row r="8521" spans="1:4" ht="21" customHeight="1" x14ac:dyDescent="0.2">
      <c r="A8521" s="77"/>
      <c r="B8521" s="85"/>
      <c r="C8521" s="78"/>
      <c r="D8521" s="76"/>
    </row>
    <row r="8522" spans="1:4" ht="21" customHeight="1" x14ac:dyDescent="0.2">
      <c r="A8522" s="77"/>
      <c r="B8522" s="85"/>
      <c r="C8522" s="78"/>
      <c r="D8522" s="76"/>
    </row>
    <row r="8523" spans="1:4" ht="21" customHeight="1" x14ac:dyDescent="0.2">
      <c r="A8523" s="77"/>
      <c r="B8523" s="85"/>
      <c r="C8523" s="78"/>
      <c r="D8523" s="76"/>
    </row>
    <row r="8524" spans="1:4" ht="21" customHeight="1" x14ac:dyDescent="0.2">
      <c r="A8524" s="77"/>
      <c r="B8524" s="85"/>
      <c r="C8524" s="78"/>
      <c r="D8524" s="76"/>
    </row>
    <row r="8525" spans="1:4" ht="21" customHeight="1" x14ac:dyDescent="0.2">
      <c r="A8525" s="77"/>
      <c r="B8525" s="85"/>
      <c r="C8525" s="78"/>
      <c r="D8525" s="76"/>
    </row>
    <row r="8526" spans="1:4" ht="21" customHeight="1" x14ac:dyDescent="0.2">
      <c r="A8526" s="77"/>
      <c r="B8526" s="85"/>
      <c r="C8526" s="78"/>
      <c r="D8526" s="76"/>
    </row>
    <row r="8527" spans="1:4" ht="21" customHeight="1" x14ac:dyDescent="0.2">
      <c r="A8527" s="77"/>
      <c r="B8527" s="85"/>
      <c r="C8527" s="78"/>
      <c r="D8527" s="76"/>
    </row>
    <row r="8528" spans="1:4" ht="21" customHeight="1" x14ac:dyDescent="0.2">
      <c r="A8528" s="77"/>
      <c r="B8528" s="85"/>
      <c r="C8528" s="78"/>
      <c r="D8528" s="76"/>
    </row>
    <row r="8529" spans="1:4" ht="21" customHeight="1" x14ac:dyDescent="0.2">
      <c r="A8529" s="77"/>
      <c r="B8529" s="85"/>
      <c r="C8529" s="78"/>
      <c r="D8529" s="76"/>
    </row>
    <row r="8530" spans="1:4" ht="21" customHeight="1" x14ac:dyDescent="0.2">
      <c r="A8530" s="77"/>
      <c r="B8530" s="85"/>
      <c r="C8530" s="78"/>
      <c r="D8530" s="76"/>
    </row>
    <row r="8531" spans="1:4" ht="21" customHeight="1" x14ac:dyDescent="0.2">
      <c r="A8531" s="77"/>
      <c r="B8531" s="85"/>
      <c r="C8531" s="78"/>
      <c r="D8531" s="76"/>
    </row>
    <row r="8532" spans="1:4" ht="21" customHeight="1" x14ac:dyDescent="0.2">
      <c r="A8532" s="77"/>
      <c r="B8532" s="85"/>
      <c r="C8532" s="78"/>
      <c r="D8532" s="76"/>
    </row>
    <row r="8533" spans="1:4" ht="21" customHeight="1" x14ac:dyDescent="0.2">
      <c r="A8533" s="77"/>
      <c r="B8533" s="85"/>
      <c r="C8533" s="78"/>
      <c r="D8533" s="76"/>
    </row>
    <row r="8534" spans="1:4" ht="21" customHeight="1" x14ac:dyDescent="0.2">
      <c r="A8534" s="77"/>
      <c r="B8534" s="85"/>
      <c r="C8534" s="78"/>
      <c r="D8534" s="76"/>
    </row>
    <row r="8535" spans="1:4" ht="21" customHeight="1" x14ac:dyDescent="0.2">
      <c r="A8535" s="77"/>
      <c r="B8535" s="85"/>
      <c r="C8535" s="78"/>
      <c r="D8535" s="76"/>
    </row>
    <row r="8536" spans="1:4" ht="21" customHeight="1" x14ac:dyDescent="0.2">
      <c r="A8536" s="77"/>
      <c r="B8536" s="85"/>
      <c r="C8536" s="78"/>
      <c r="D8536" s="76"/>
    </row>
    <row r="8537" spans="1:4" ht="21" customHeight="1" x14ac:dyDescent="0.2">
      <c r="A8537" s="77"/>
      <c r="B8537" s="85"/>
      <c r="C8537" s="78"/>
      <c r="D8537" s="76"/>
    </row>
    <row r="8538" spans="1:4" ht="21" customHeight="1" x14ac:dyDescent="0.2">
      <c r="A8538" s="77"/>
      <c r="B8538" s="85"/>
      <c r="C8538" s="78"/>
      <c r="D8538" s="76"/>
    </row>
    <row r="8539" spans="1:4" ht="21" customHeight="1" x14ac:dyDescent="0.2">
      <c r="A8539" s="77"/>
      <c r="B8539" s="85"/>
      <c r="C8539" s="78"/>
      <c r="D8539" s="76"/>
    </row>
    <row r="8540" spans="1:4" ht="21" customHeight="1" x14ac:dyDescent="0.2">
      <c r="A8540" s="77"/>
      <c r="B8540" s="85"/>
      <c r="C8540" s="78"/>
      <c r="D8540" s="76"/>
    </row>
    <row r="8541" spans="1:4" ht="21" customHeight="1" x14ac:dyDescent="0.2">
      <c r="A8541" s="77"/>
      <c r="B8541" s="85"/>
      <c r="C8541" s="78"/>
      <c r="D8541" s="76"/>
    </row>
    <row r="8542" spans="1:4" ht="21" customHeight="1" x14ac:dyDescent="0.2">
      <c r="A8542" s="77"/>
      <c r="B8542" s="85"/>
      <c r="C8542" s="78"/>
      <c r="D8542" s="76"/>
    </row>
    <row r="8543" spans="1:4" ht="21" customHeight="1" x14ac:dyDescent="0.2">
      <c r="A8543" s="77"/>
      <c r="B8543" s="85"/>
      <c r="C8543" s="78"/>
      <c r="D8543" s="76"/>
    </row>
    <row r="8544" spans="1:4" ht="21" customHeight="1" x14ac:dyDescent="0.2">
      <c r="A8544" s="77"/>
      <c r="B8544" s="85"/>
      <c r="C8544" s="78"/>
      <c r="D8544" s="76"/>
    </row>
    <row r="8545" spans="1:4" ht="21" customHeight="1" x14ac:dyDescent="0.2">
      <c r="A8545" s="77"/>
      <c r="B8545" s="85"/>
      <c r="C8545" s="78"/>
      <c r="D8545" s="76"/>
    </row>
    <row r="8546" spans="1:4" ht="21" customHeight="1" x14ac:dyDescent="0.2">
      <c r="A8546" s="77"/>
      <c r="B8546" s="85"/>
      <c r="C8546" s="78"/>
      <c r="D8546" s="76"/>
    </row>
    <row r="8547" spans="1:4" ht="21" customHeight="1" x14ac:dyDescent="0.2">
      <c r="A8547" s="77"/>
      <c r="B8547" s="85"/>
      <c r="C8547" s="78"/>
      <c r="D8547" s="76"/>
    </row>
    <row r="8548" spans="1:4" ht="21" customHeight="1" x14ac:dyDescent="0.2">
      <c r="A8548" s="77"/>
      <c r="B8548" s="85"/>
      <c r="C8548" s="78"/>
      <c r="D8548" s="76"/>
    </row>
    <row r="8549" spans="1:4" ht="21" customHeight="1" x14ac:dyDescent="0.2">
      <c r="A8549" s="77"/>
      <c r="B8549" s="85"/>
      <c r="C8549" s="78"/>
      <c r="D8549" s="76"/>
    </row>
    <row r="8550" spans="1:4" ht="21" customHeight="1" x14ac:dyDescent="0.2">
      <c r="A8550" s="77"/>
      <c r="B8550" s="85"/>
      <c r="C8550" s="78"/>
      <c r="D8550" s="76"/>
    </row>
    <row r="8551" spans="1:4" ht="21" customHeight="1" x14ac:dyDescent="0.2">
      <c r="A8551" s="77"/>
      <c r="B8551" s="85"/>
      <c r="C8551" s="78"/>
      <c r="D8551" s="76"/>
    </row>
    <row r="8552" spans="1:4" ht="21" customHeight="1" x14ac:dyDescent="0.2">
      <c r="A8552" s="77"/>
      <c r="B8552" s="85"/>
      <c r="C8552" s="78"/>
      <c r="D8552" s="76"/>
    </row>
    <row r="8553" spans="1:4" ht="21" customHeight="1" x14ac:dyDescent="0.2">
      <c r="A8553" s="77"/>
      <c r="B8553" s="85"/>
      <c r="C8553" s="78"/>
      <c r="D8553" s="76"/>
    </row>
    <row r="8554" spans="1:4" ht="21" customHeight="1" x14ac:dyDescent="0.2">
      <c r="A8554" s="77"/>
      <c r="B8554" s="85"/>
      <c r="C8554" s="78"/>
      <c r="D8554" s="76"/>
    </row>
    <row r="8555" spans="1:4" ht="21" customHeight="1" x14ac:dyDescent="0.2">
      <c r="A8555" s="77"/>
      <c r="B8555" s="85"/>
      <c r="C8555" s="78"/>
      <c r="D8555" s="76"/>
    </row>
    <row r="8556" spans="1:4" ht="21" customHeight="1" x14ac:dyDescent="0.2">
      <c r="A8556" s="77"/>
      <c r="B8556" s="85"/>
      <c r="C8556" s="78"/>
      <c r="D8556" s="76"/>
    </row>
    <row r="8557" spans="1:4" ht="21" customHeight="1" x14ac:dyDescent="0.2">
      <c r="A8557" s="77"/>
      <c r="B8557" s="85"/>
      <c r="C8557" s="78"/>
      <c r="D8557" s="76"/>
    </row>
    <row r="8558" spans="1:4" ht="21" customHeight="1" x14ac:dyDescent="0.2">
      <c r="A8558" s="77"/>
      <c r="B8558" s="85"/>
      <c r="C8558" s="78"/>
      <c r="D8558" s="76"/>
    </row>
    <row r="8559" spans="1:4" ht="21" customHeight="1" x14ac:dyDescent="0.2">
      <c r="A8559" s="77"/>
      <c r="B8559" s="85"/>
      <c r="C8559" s="78"/>
      <c r="D8559" s="76"/>
    </row>
    <row r="8560" spans="1:4" ht="21" customHeight="1" x14ac:dyDescent="0.2">
      <c r="A8560" s="77"/>
      <c r="B8560" s="85"/>
      <c r="C8560" s="78"/>
      <c r="D8560" s="76"/>
    </row>
    <row r="8561" spans="1:4" ht="21" customHeight="1" x14ac:dyDescent="0.2">
      <c r="A8561" s="77"/>
      <c r="B8561" s="85"/>
      <c r="C8561" s="78"/>
      <c r="D8561" s="76"/>
    </row>
    <row r="8562" spans="1:4" ht="21" customHeight="1" x14ac:dyDescent="0.2">
      <c r="A8562" s="77"/>
      <c r="B8562" s="85"/>
      <c r="C8562" s="78"/>
      <c r="D8562" s="76"/>
    </row>
    <row r="8563" spans="1:4" ht="21" customHeight="1" x14ac:dyDescent="0.2">
      <c r="A8563" s="77"/>
      <c r="B8563" s="85"/>
      <c r="C8563" s="78"/>
      <c r="D8563" s="76"/>
    </row>
    <row r="8564" spans="1:4" ht="21" customHeight="1" x14ac:dyDescent="0.2">
      <c r="A8564" s="77"/>
      <c r="B8564" s="85"/>
      <c r="C8564" s="78"/>
      <c r="D8564" s="76"/>
    </row>
    <row r="8565" spans="1:4" ht="21" customHeight="1" x14ac:dyDescent="0.2">
      <c r="A8565" s="77"/>
      <c r="B8565" s="85"/>
      <c r="C8565" s="78"/>
      <c r="D8565" s="76"/>
    </row>
    <row r="8566" spans="1:4" ht="21" customHeight="1" x14ac:dyDescent="0.2">
      <c r="A8566" s="77"/>
      <c r="B8566" s="85"/>
      <c r="C8566" s="78"/>
      <c r="D8566" s="76"/>
    </row>
    <row r="8567" spans="1:4" ht="21" customHeight="1" x14ac:dyDescent="0.2">
      <c r="A8567" s="77"/>
      <c r="B8567" s="85"/>
      <c r="C8567" s="78"/>
      <c r="D8567" s="76"/>
    </row>
    <row r="8568" spans="1:4" ht="21" customHeight="1" x14ac:dyDescent="0.2">
      <c r="A8568" s="77"/>
      <c r="B8568" s="85"/>
      <c r="C8568" s="78"/>
      <c r="D8568" s="76"/>
    </row>
    <row r="8569" spans="1:4" ht="21" customHeight="1" x14ac:dyDescent="0.2">
      <c r="A8569" s="77"/>
      <c r="B8569" s="85"/>
      <c r="C8569" s="78"/>
      <c r="D8569" s="76"/>
    </row>
    <row r="8570" spans="1:4" ht="21" customHeight="1" x14ac:dyDescent="0.2">
      <c r="A8570" s="77"/>
      <c r="B8570" s="85"/>
      <c r="C8570" s="78"/>
      <c r="D8570" s="76"/>
    </row>
    <row r="8571" spans="1:4" ht="21" customHeight="1" x14ac:dyDescent="0.2">
      <c r="A8571" s="77"/>
      <c r="B8571" s="85"/>
      <c r="C8571" s="78"/>
      <c r="D8571" s="76"/>
    </row>
  </sheetData>
  <autoFilter ref="A60:N8571" xr:uid="{00000000-0009-0000-0000-000002000000}"/>
  <phoneticPr fontId="13" type="noConversion"/>
  <conditionalFormatting sqref="A61:A1801">
    <cfRule type="duplicateValues" dxfId="0" priority="1"/>
  </conditionalFormatting>
  <pageMargins left="0.75" right="0.75" top="1" bottom="1" header="0.5" footer="0.5"/>
  <pageSetup scale="47" orientation="landscape" r:id="rId1"/>
  <headerFooter alignWithMargins="0"/>
  <rowBreaks count="2" manualBreakCount="2">
    <brk id="40" max="6" man="1"/>
    <brk id="10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workbookViewId="0">
      <selection activeCell="A15" sqref="A15"/>
    </sheetView>
  </sheetViews>
  <sheetFormatPr defaultRowHeight="15" x14ac:dyDescent="0.2"/>
  <cols>
    <col min="1" max="1" width="99.5546875" customWidth="1"/>
    <col min="2" max="2" width="14" customWidth="1"/>
  </cols>
  <sheetData>
    <row r="1" spans="1:10" ht="35.25" customHeight="1" x14ac:dyDescent="0.3">
      <c r="A1" s="41" t="s">
        <v>19</v>
      </c>
      <c r="B1" s="1"/>
      <c r="C1" s="1"/>
      <c r="D1" s="1"/>
      <c r="E1" s="1"/>
      <c r="F1" s="1"/>
      <c r="G1" s="1"/>
      <c r="H1" s="1"/>
      <c r="I1" s="1"/>
      <c r="J1" s="1"/>
    </row>
    <row r="2" spans="1:10" ht="18.75" customHeight="1" x14ac:dyDescent="0.2">
      <c r="A2" s="163" t="s">
        <v>275</v>
      </c>
      <c r="B2" s="162"/>
      <c r="C2" s="162"/>
      <c r="D2" s="162"/>
      <c r="E2" s="162"/>
      <c r="F2" s="162"/>
      <c r="G2" s="162"/>
      <c r="H2" s="162"/>
      <c r="I2" s="162"/>
      <c r="J2" s="162"/>
    </row>
    <row r="3" spans="1:10" ht="15.75" x14ac:dyDescent="0.25">
      <c r="A3" s="1"/>
      <c r="B3" s="1"/>
      <c r="C3" s="1"/>
      <c r="D3" s="1"/>
      <c r="E3" s="1"/>
      <c r="F3" s="1"/>
      <c r="G3" s="1"/>
      <c r="H3" s="1"/>
      <c r="I3" s="1"/>
      <c r="J3" s="1"/>
    </row>
    <row r="4" spans="1:10" x14ac:dyDescent="0.2">
      <c r="A4" s="161" t="s">
        <v>121</v>
      </c>
      <c r="B4" s="162"/>
      <c r="C4" s="162"/>
      <c r="D4" s="162"/>
      <c r="E4" s="162"/>
      <c r="F4" s="162"/>
      <c r="G4" s="162"/>
      <c r="H4" s="162"/>
      <c r="I4" s="162"/>
      <c r="J4" s="162"/>
    </row>
    <row r="5" spans="1:10" ht="15.75" x14ac:dyDescent="0.25">
      <c r="A5" s="1"/>
      <c r="B5" s="1"/>
      <c r="C5" s="1"/>
      <c r="D5" s="1"/>
      <c r="E5" s="1"/>
      <c r="F5" s="1"/>
      <c r="G5" s="1"/>
      <c r="H5" s="1"/>
      <c r="I5" s="1"/>
      <c r="J5" s="1"/>
    </row>
    <row r="6" spans="1:10" ht="24" customHeight="1" x14ac:dyDescent="0.2">
      <c r="A6" s="161" t="s">
        <v>18</v>
      </c>
      <c r="B6" s="162"/>
      <c r="C6" s="162"/>
      <c r="D6" s="162"/>
      <c r="E6" s="162"/>
      <c r="F6" s="162"/>
      <c r="G6" s="162"/>
      <c r="H6" s="162"/>
      <c r="I6" s="162"/>
      <c r="J6" s="162"/>
    </row>
    <row r="7" spans="1:10" ht="15.75" x14ac:dyDescent="0.25">
      <c r="A7" s="1"/>
      <c r="B7" s="1"/>
      <c r="C7" s="1"/>
      <c r="D7" s="1"/>
      <c r="E7" s="1"/>
      <c r="F7" s="1"/>
      <c r="G7" s="1"/>
      <c r="H7" s="1"/>
      <c r="I7" s="1"/>
      <c r="J7" s="1"/>
    </row>
    <row r="8" spans="1:10" ht="25.5" customHeight="1" x14ac:dyDescent="0.2">
      <c r="A8" s="162" t="s">
        <v>15</v>
      </c>
      <c r="B8" s="162"/>
      <c r="C8" s="162"/>
      <c r="D8" s="162"/>
      <c r="E8" s="162"/>
      <c r="F8" s="162"/>
      <c r="G8" s="162"/>
      <c r="H8" s="162"/>
      <c r="I8" s="162"/>
      <c r="J8" s="162"/>
    </row>
    <row r="9" spans="1:10" ht="15.75" x14ac:dyDescent="0.25">
      <c r="A9" s="1"/>
      <c r="B9" s="1"/>
      <c r="C9" s="1"/>
      <c r="D9" s="1"/>
      <c r="E9" s="1"/>
      <c r="F9" s="1"/>
      <c r="G9" s="1"/>
      <c r="H9" s="1"/>
      <c r="I9" s="1"/>
      <c r="J9" s="1"/>
    </row>
    <row r="10" spans="1:10" ht="23.25" customHeight="1" x14ac:dyDescent="0.2">
      <c r="A10" s="161" t="s">
        <v>16</v>
      </c>
      <c r="B10" s="162"/>
      <c r="C10" s="162"/>
      <c r="D10" s="162"/>
      <c r="E10" s="162"/>
      <c r="F10" s="162"/>
      <c r="G10" s="162"/>
      <c r="H10" s="162"/>
      <c r="I10" s="162"/>
      <c r="J10" s="162"/>
    </row>
    <row r="11" spans="1:10" ht="15.75" x14ac:dyDescent="0.25">
      <c r="A11" s="1"/>
      <c r="B11" s="1"/>
      <c r="C11" s="1"/>
      <c r="D11" s="1"/>
      <c r="E11" s="1"/>
      <c r="F11" s="1"/>
      <c r="G11" s="1"/>
      <c r="H11" s="1"/>
      <c r="I11" s="1"/>
      <c r="J11" s="1"/>
    </row>
    <row r="12" spans="1:10" ht="27" customHeight="1" x14ac:dyDescent="0.2">
      <c r="A12" s="162" t="s">
        <v>17</v>
      </c>
      <c r="B12" s="162"/>
      <c r="C12" s="162"/>
      <c r="D12" s="162"/>
      <c r="E12" s="162"/>
      <c r="F12" s="162"/>
      <c r="G12" s="162"/>
      <c r="H12" s="162"/>
      <c r="I12" s="162"/>
      <c r="J12" s="162"/>
    </row>
    <row r="13" spans="1:10" ht="15.75" x14ac:dyDescent="0.25">
      <c r="A13" s="1"/>
      <c r="B13" s="1"/>
      <c r="C13" s="1"/>
      <c r="D13" s="1"/>
      <c r="E13" s="1"/>
      <c r="F13" s="1"/>
      <c r="G13" s="1"/>
      <c r="H13" s="1"/>
      <c r="I13" s="1"/>
      <c r="J13" s="1"/>
    </row>
    <row r="14" spans="1:10" ht="15.75" x14ac:dyDescent="0.25">
      <c r="A14" s="1"/>
      <c r="B14" s="1"/>
      <c r="C14" s="1"/>
      <c r="D14" s="1"/>
      <c r="E14" s="1"/>
      <c r="F14" s="1"/>
      <c r="G14" s="1"/>
      <c r="H14" s="1"/>
      <c r="I14" s="1"/>
      <c r="J14" s="1"/>
    </row>
    <row r="15" spans="1:10" ht="83.25" customHeight="1" x14ac:dyDescent="0.25">
      <c r="A15" s="40" t="str">
        <f>CONCATENATE(A2,VLOOKUP(B!C7,B!C103:F112,3,FALSE)," 28, ",VLOOKUP(B!C7,B!C103:F112,4,FALSE),A4,VLOOKUP(B!C7,B!C103:F112,3,FALSE)," 28, ",VLOOKUP(B!C7,B!C103:F112,4,FALSE),A6,A8,A10,A12)</f>
        <v>This worksheet is due to the OUS administrator at OUSF/Solix, 30 Lanidex Plaza West, P.O. Box 685, Parsippany, NJ 07054-0685, by November 28, 2025.  Payment, if any, is due to the PUC at OPUC/OUSF, PO Box 2153, Salem, OR 97308-2153, by November 28, 2025.  Forms filed late will be subject to a $100 late report fee.  Late payment will be subject to a 9 percent late payment fee, not to exceed $500, plus interest at 9 percent per annum on the unpaid amount.  Failure to file this report or delinquency in remitting the amount owed to the OUS Fund can result in cancellation of your certificate or other Commission action.   Note: The Commission will, to the extent allowed by law, keep confidential all information you provide on this form. The Commission will disclose the confidential information only to those persons with a need to know, such as the OUS Administrator and the Auditor, who first sign a confidentiality and non-disclosure agreement.</v>
      </c>
      <c r="B15" s="37"/>
      <c r="C15" s="37"/>
      <c r="D15" s="37"/>
      <c r="E15" s="37"/>
      <c r="F15" s="37"/>
      <c r="G15" s="37"/>
      <c r="H15" s="1"/>
      <c r="I15" s="1"/>
      <c r="J15" s="1"/>
    </row>
    <row r="16" spans="1:10" ht="15.75" x14ac:dyDescent="0.25">
      <c r="A16" s="37"/>
      <c r="B16" s="37"/>
      <c r="C16" s="37"/>
      <c r="D16" s="37"/>
      <c r="E16" s="37"/>
      <c r="F16" s="37"/>
      <c r="G16" s="37"/>
      <c r="H16" s="1"/>
      <c r="I16" s="1"/>
      <c r="J16" s="1"/>
    </row>
  </sheetData>
  <mergeCells count="6">
    <mergeCell ref="A10:J10"/>
    <mergeCell ref="A12:J12"/>
    <mergeCell ref="A2:J2"/>
    <mergeCell ref="A4:J4"/>
    <mergeCell ref="A6:J6"/>
    <mergeCell ref="A8:J8"/>
  </mergeCells>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F1225"/>
  <sheetViews>
    <sheetView workbookViewId="0"/>
  </sheetViews>
  <sheetFormatPr defaultRowHeight="15" x14ac:dyDescent="0.2"/>
  <cols>
    <col min="6" max="6" width="8.88671875" style="70"/>
  </cols>
  <sheetData>
    <row r="2" spans="3:4" x14ac:dyDescent="0.2">
      <c r="C2" s="72"/>
      <c r="D2" s="72"/>
    </row>
    <row r="3" spans="3:4" x14ac:dyDescent="0.2">
      <c r="C3" s="68"/>
    </row>
    <row r="4" spans="3:4" x14ac:dyDescent="0.2">
      <c r="C4" s="68"/>
    </row>
    <row r="5" spans="3:4" x14ac:dyDescent="0.2">
      <c r="C5" s="68"/>
    </row>
    <row r="6" spans="3:4" x14ac:dyDescent="0.2">
      <c r="C6" s="68"/>
    </row>
    <row r="7" spans="3:4" x14ac:dyDescent="0.2">
      <c r="C7" s="68"/>
    </row>
    <row r="8" spans="3:4" x14ac:dyDescent="0.2">
      <c r="C8" s="68"/>
    </row>
    <row r="9" spans="3:4" x14ac:dyDescent="0.2">
      <c r="C9" s="68"/>
    </row>
    <row r="10" spans="3:4" x14ac:dyDescent="0.2">
      <c r="C10" s="68"/>
    </row>
    <row r="11" spans="3:4" x14ac:dyDescent="0.2">
      <c r="C11" s="69"/>
    </row>
    <row r="12" spans="3:4" x14ac:dyDescent="0.2">
      <c r="C12" s="68"/>
    </row>
    <row r="13" spans="3:4" x14ac:dyDescent="0.2">
      <c r="C13" s="68"/>
    </row>
    <row r="14" spans="3:4" x14ac:dyDescent="0.2">
      <c r="C14" s="69"/>
    </row>
    <row r="15" spans="3:4" x14ac:dyDescent="0.2">
      <c r="C15" s="68"/>
    </row>
    <row r="16" spans="3:4" x14ac:dyDescent="0.2">
      <c r="C16" s="68"/>
    </row>
    <row r="17" spans="3:3" x14ac:dyDescent="0.2">
      <c r="C17" s="68"/>
    </row>
    <row r="18" spans="3:3" x14ac:dyDescent="0.2">
      <c r="C18" s="68"/>
    </row>
    <row r="19" spans="3:3" x14ac:dyDescent="0.2">
      <c r="C19" s="68"/>
    </row>
    <row r="20" spans="3:3" x14ac:dyDescent="0.2">
      <c r="C20" s="68"/>
    </row>
    <row r="21" spans="3:3" x14ac:dyDescent="0.2">
      <c r="C21" s="68"/>
    </row>
    <row r="22" spans="3:3" x14ac:dyDescent="0.2">
      <c r="C22" s="68"/>
    </row>
    <row r="23" spans="3:3" x14ac:dyDescent="0.2">
      <c r="C23" s="68"/>
    </row>
    <row r="24" spans="3:3" x14ac:dyDescent="0.2">
      <c r="C24" s="68"/>
    </row>
    <row r="25" spans="3:3" x14ac:dyDescent="0.2">
      <c r="C25" s="68"/>
    </row>
    <row r="26" spans="3:3" x14ac:dyDescent="0.2">
      <c r="C26" s="68"/>
    </row>
    <row r="27" spans="3:3" x14ac:dyDescent="0.2">
      <c r="C27" s="68"/>
    </row>
    <row r="28" spans="3:3" x14ac:dyDescent="0.2">
      <c r="C28" s="68"/>
    </row>
    <row r="29" spans="3:3" x14ac:dyDescent="0.2">
      <c r="C29" s="68"/>
    </row>
    <row r="30" spans="3:3" x14ac:dyDescent="0.2">
      <c r="C30" s="68"/>
    </row>
    <row r="31" spans="3:3" x14ac:dyDescent="0.2">
      <c r="C31" s="69"/>
    </row>
    <row r="32" spans="3:3" x14ac:dyDescent="0.2">
      <c r="C32" s="68"/>
    </row>
    <row r="33" spans="3:3" x14ac:dyDescent="0.2">
      <c r="C33" s="68"/>
    </row>
    <row r="34" spans="3:3" x14ac:dyDescent="0.2">
      <c r="C34" s="68"/>
    </row>
    <row r="35" spans="3:3" x14ac:dyDescent="0.2">
      <c r="C35" s="68"/>
    </row>
    <row r="36" spans="3:3" x14ac:dyDescent="0.2">
      <c r="C36" s="68"/>
    </row>
    <row r="37" spans="3:3" x14ac:dyDescent="0.2">
      <c r="C37" s="68"/>
    </row>
    <row r="38" spans="3:3" x14ac:dyDescent="0.2">
      <c r="C38" s="68"/>
    </row>
    <row r="39" spans="3:3" x14ac:dyDescent="0.2">
      <c r="C39" s="69"/>
    </row>
    <row r="40" spans="3:3" x14ac:dyDescent="0.2">
      <c r="C40" s="68"/>
    </row>
    <row r="41" spans="3:3" x14ac:dyDescent="0.2">
      <c r="C41" s="69"/>
    </row>
    <row r="42" spans="3:3" x14ac:dyDescent="0.2">
      <c r="C42" s="69"/>
    </row>
    <row r="43" spans="3:3" x14ac:dyDescent="0.2">
      <c r="C43" s="68"/>
    </row>
    <row r="44" spans="3:3" x14ac:dyDescent="0.2">
      <c r="C44" s="69"/>
    </row>
    <row r="45" spans="3:3" x14ac:dyDescent="0.2">
      <c r="C45" s="69"/>
    </row>
    <row r="46" spans="3:3" x14ac:dyDescent="0.2">
      <c r="C46" s="69"/>
    </row>
    <row r="47" spans="3:3" x14ac:dyDescent="0.2">
      <c r="C47" s="69"/>
    </row>
    <row r="48" spans="3:3" x14ac:dyDescent="0.2">
      <c r="C48" s="69"/>
    </row>
    <row r="49" spans="3:3" x14ac:dyDescent="0.2">
      <c r="C49" s="69"/>
    </row>
    <row r="50" spans="3:3" x14ac:dyDescent="0.2">
      <c r="C50" s="68"/>
    </row>
    <row r="51" spans="3:3" x14ac:dyDescent="0.2">
      <c r="C51" s="68"/>
    </row>
    <row r="52" spans="3:3" x14ac:dyDescent="0.2">
      <c r="C52" s="69"/>
    </row>
    <row r="53" spans="3:3" x14ac:dyDescent="0.2">
      <c r="C53" s="69"/>
    </row>
    <row r="54" spans="3:3" x14ac:dyDescent="0.2">
      <c r="C54" s="69"/>
    </row>
    <row r="55" spans="3:3" x14ac:dyDescent="0.2">
      <c r="C55" s="69"/>
    </row>
    <row r="56" spans="3:3" x14ac:dyDescent="0.2">
      <c r="C56" s="69"/>
    </row>
    <row r="57" spans="3:3" x14ac:dyDescent="0.2">
      <c r="C57" s="68"/>
    </row>
    <row r="58" spans="3:3" x14ac:dyDescent="0.2">
      <c r="C58" s="69"/>
    </row>
    <row r="59" spans="3:3" x14ac:dyDescent="0.2">
      <c r="C59" s="69"/>
    </row>
    <row r="60" spans="3:3" x14ac:dyDescent="0.2">
      <c r="C60" s="69"/>
    </row>
    <row r="61" spans="3:3" x14ac:dyDescent="0.2">
      <c r="C61" s="68"/>
    </row>
    <row r="62" spans="3:3" x14ac:dyDescent="0.2">
      <c r="C62" s="69"/>
    </row>
    <row r="63" spans="3:3" x14ac:dyDescent="0.2">
      <c r="C63" s="69"/>
    </row>
    <row r="64" spans="3:3" x14ac:dyDescent="0.2">
      <c r="C64" s="69"/>
    </row>
    <row r="65" spans="3:3" x14ac:dyDescent="0.2">
      <c r="C65" s="69"/>
    </row>
    <row r="66" spans="3:3" x14ac:dyDescent="0.2">
      <c r="C66" s="69"/>
    </row>
    <row r="67" spans="3:3" x14ac:dyDescent="0.2">
      <c r="C67" s="69"/>
    </row>
    <row r="68" spans="3:3" x14ac:dyDescent="0.2">
      <c r="C68" s="69"/>
    </row>
    <row r="69" spans="3:3" x14ac:dyDescent="0.2">
      <c r="C69" s="69"/>
    </row>
    <row r="70" spans="3:3" x14ac:dyDescent="0.2">
      <c r="C70" s="69"/>
    </row>
    <row r="71" spans="3:3" x14ac:dyDescent="0.2">
      <c r="C71" s="69"/>
    </row>
    <row r="72" spans="3:3" x14ac:dyDescent="0.2">
      <c r="C72" s="69"/>
    </row>
    <row r="73" spans="3:3" x14ac:dyDescent="0.2">
      <c r="C73" s="69"/>
    </row>
    <row r="74" spans="3:3" x14ac:dyDescent="0.2">
      <c r="C74" s="69"/>
    </row>
    <row r="75" spans="3:3" x14ac:dyDescent="0.2">
      <c r="C75" s="68"/>
    </row>
    <row r="76" spans="3:3" x14ac:dyDescent="0.2">
      <c r="C76" s="69"/>
    </row>
    <row r="77" spans="3:3" x14ac:dyDescent="0.2">
      <c r="C77" s="69"/>
    </row>
    <row r="78" spans="3:3" x14ac:dyDescent="0.2">
      <c r="C78" s="69"/>
    </row>
    <row r="79" spans="3:3" x14ac:dyDescent="0.2">
      <c r="C79" s="69"/>
    </row>
    <row r="80" spans="3:3" x14ac:dyDescent="0.2">
      <c r="C80" s="69"/>
    </row>
    <row r="81" spans="3:3" x14ac:dyDescent="0.2">
      <c r="C81" s="69"/>
    </row>
    <row r="82" spans="3:3" x14ac:dyDescent="0.2">
      <c r="C82" s="69"/>
    </row>
    <row r="83" spans="3:3" x14ac:dyDescent="0.2">
      <c r="C83" s="69"/>
    </row>
    <row r="84" spans="3:3" x14ac:dyDescent="0.2">
      <c r="C84" s="69"/>
    </row>
    <row r="85" spans="3:3" x14ac:dyDescent="0.2">
      <c r="C85" s="69"/>
    </row>
    <row r="86" spans="3:3" x14ac:dyDescent="0.2">
      <c r="C86" s="69"/>
    </row>
    <row r="87" spans="3:3" x14ac:dyDescent="0.2">
      <c r="C87" s="69"/>
    </row>
    <row r="88" spans="3:3" x14ac:dyDescent="0.2">
      <c r="C88" s="69"/>
    </row>
    <row r="89" spans="3:3" x14ac:dyDescent="0.2">
      <c r="C89" s="69"/>
    </row>
    <row r="90" spans="3:3" x14ac:dyDescent="0.2">
      <c r="C90" s="68"/>
    </row>
    <row r="91" spans="3:3" x14ac:dyDescent="0.2">
      <c r="C91" s="69"/>
    </row>
    <row r="92" spans="3:3" x14ac:dyDescent="0.2">
      <c r="C92" s="68"/>
    </row>
    <row r="93" spans="3:3" x14ac:dyDescent="0.2">
      <c r="C93" s="69"/>
    </row>
    <row r="94" spans="3:3" x14ac:dyDescent="0.2">
      <c r="C94" s="69"/>
    </row>
    <row r="95" spans="3:3" x14ac:dyDescent="0.2">
      <c r="C95" s="69"/>
    </row>
    <row r="96" spans="3:3" x14ac:dyDescent="0.2">
      <c r="C96" s="69"/>
    </row>
    <row r="97" spans="3:3" x14ac:dyDescent="0.2">
      <c r="C97" s="69"/>
    </row>
    <row r="98" spans="3:3" x14ac:dyDescent="0.2">
      <c r="C98" s="69"/>
    </row>
    <row r="99" spans="3:3" x14ac:dyDescent="0.2">
      <c r="C99" s="68"/>
    </row>
    <row r="100" spans="3:3" x14ac:dyDescent="0.2">
      <c r="C100" s="69"/>
    </row>
    <row r="101" spans="3:3" x14ac:dyDescent="0.2">
      <c r="C101" s="69"/>
    </row>
    <row r="102" spans="3:3" x14ac:dyDescent="0.2">
      <c r="C102" s="68"/>
    </row>
    <row r="103" spans="3:3" x14ac:dyDescent="0.2">
      <c r="C103" s="69"/>
    </row>
    <row r="104" spans="3:3" x14ac:dyDescent="0.2">
      <c r="C104" s="69"/>
    </row>
    <row r="105" spans="3:3" x14ac:dyDescent="0.2">
      <c r="C105" s="69"/>
    </row>
    <row r="106" spans="3:3" x14ac:dyDescent="0.2">
      <c r="C106" s="69"/>
    </row>
    <row r="107" spans="3:3" x14ac:dyDescent="0.2">
      <c r="C107" s="69"/>
    </row>
    <row r="108" spans="3:3" x14ac:dyDescent="0.2">
      <c r="C108" s="69"/>
    </row>
    <row r="109" spans="3:3" x14ac:dyDescent="0.2">
      <c r="C109" s="69"/>
    </row>
    <row r="110" spans="3:3" x14ac:dyDescent="0.2">
      <c r="C110" s="69"/>
    </row>
    <row r="111" spans="3:3" x14ac:dyDescent="0.2">
      <c r="C111" s="69"/>
    </row>
    <row r="112" spans="3:3" x14ac:dyDescent="0.2">
      <c r="C112" s="68"/>
    </row>
    <row r="113" spans="3:3" x14ac:dyDescent="0.2">
      <c r="C113" s="69"/>
    </row>
    <row r="114" spans="3:3" x14ac:dyDescent="0.2">
      <c r="C114" s="68"/>
    </row>
    <row r="115" spans="3:3" x14ac:dyDescent="0.2">
      <c r="C115" s="68"/>
    </row>
    <row r="116" spans="3:3" x14ac:dyDescent="0.2">
      <c r="C116" s="68"/>
    </row>
    <row r="117" spans="3:3" x14ac:dyDescent="0.2">
      <c r="C117" s="68"/>
    </row>
    <row r="118" spans="3:3" x14ac:dyDescent="0.2">
      <c r="C118" s="69"/>
    </row>
    <row r="119" spans="3:3" x14ac:dyDescent="0.2">
      <c r="C119" s="68"/>
    </row>
    <row r="120" spans="3:3" x14ac:dyDescent="0.2">
      <c r="C120" s="68"/>
    </row>
    <row r="121" spans="3:3" x14ac:dyDescent="0.2">
      <c r="C121" s="68"/>
    </row>
    <row r="122" spans="3:3" x14ac:dyDescent="0.2">
      <c r="C122" s="69"/>
    </row>
    <row r="123" spans="3:3" x14ac:dyDescent="0.2">
      <c r="C123" s="69"/>
    </row>
    <row r="124" spans="3:3" x14ac:dyDescent="0.2">
      <c r="C124" s="69"/>
    </row>
    <row r="125" spans="3:3" x14ac:dyDescent="0.2">
      <c r="C125" s="69"/>
    </row>
    <row r="126" spans="3:3" x14ac:dyDescent="0.2">
      <c r="C126" s="69"/>
    </row>
    <row r="127" spans="3:3" x14ac:dyDescent="0.2">
      <c r="C127" s="69"/>
    </row>
    <row r="128" spans="3:3" x14ac:dyDescent="0.2">
      <c r="C128" s="69"/>
    </row>
    <row r="129" spans="3:3" x14ac:dyDescent="0.2">
      <c r="C129" s="68"/>
    </row>
    <row r="130" spans="3:3" x14ac:dyDescent="0.2">
      <c r="C130" s="68"/>
    </row>
    <row r="131" spans="3:3" x14ac:dyDescent="0.2">
      <c r="C131" s="69"/>
    </row>
    <row r="132" spans="3:3" x14ac:dyDescent="0.2">
      <c r="C132" s="69"/>
    </row>
    <row r="133" spans="3:3" x14ac:dyDescent="0.2">
      <c r="C133" s="68"/>
    </row>
    <row r="134" spans="3:3" x14ac:dyDescent="0.2">
      <c r="C134" s="69"/>
    </row>
    <row r="135" spans="3:3" x14ac:dyDescent="0.2">
      <c r="C135" s="69"/>
    </row>
    <row r="136" spans="3:3" x14ac:dyDescent="0.2">
      <c r="C136" s="69"/>
    </row>
    <row r="137" spans="3:3" x14ac:dyDescent="0.2">
      <c r="C137" s="69"/>
    </row>
    <row r="138" spans="3:3" x14ac:dyDescent="0.2">
      <c r="C138" s="69"/>
    </row>
    <row r="139" spans="3:3" x14ac:dyDescent="0.2">
      <c r="C139" s="69"/>
    </row>
    <row r="140" spans="3:3" x14ac:dyDescent="0.2">
      <c r="C140" s="69"/>
    </row>
    <row r="141" spans="3:3" x14ac:dyDescent="0.2">
      <c r="C141" s="68"/>
    </row>
    <row r="142" spans="3:3" x14ac:dyDescent="0.2">
      <c r="C142" s="68"/>
    </row>
    <row r="143" spans="3:3" x14ac:dyDescent="0.2">
      <c r="C143" s="69"/>
    </row>
    <row r="144" spans="3:3" x14ac:dyDescent="0.2">
      <c r="C144" s="69"/>
    </row>
    <row r="145" spans="3:3" x14ac:dyDescent="0.2">
      <c r="C145" s="69"/>
    </row>
    <row r="146" spans="3:3" x14ac:dyDescent="0.2">
      <c r="C146" s="69"/>
    </row>
    <row r="147" spans="3:3" x14ac:dyDescent="0.2">
      <c r="C147" s="69"/>
    </row>
    <row r="148" spans="3:3" x14ac:dyDescent="0.2">
      <c r="C148" s="69"/>
    </row>
    <row r="149" spans="3:3" x14ac:dyDescent="0.2">
      <c r="C149" s="69"/>
    </row>
    <row r="150" spans="3:3" x14ac:dyDescent="0.2">
      <c r="C150" s="69"/>
    </row>
    <row r="151" spans="3:3" x14ac:dyDescent="0.2">
      <c r="C151" s="69"/>
    </row>
    <row r="152" spans="3:3" x14ac:dyDescent="0.2">
      <c r="C152" s="69"/>
    </row>
    <row r="153" spans="3:3" x14ac:dyDescent="0.2">
      <c r="C153" s="69"/>
    </row>
    <row r="154" spans="3:3" x14ac:dyDescent="0.2">
      <c r="C154" s="69"/>
    </row>
    <row r="155" spans="3:3" x14ac:dyDescent="0.2">
      <c r="C155" s="69"/>
    </row>
    <row r="156" spans="3:3" x14ac:dyDescent="0.2">
      <c r="C156" s="69"/>
    </row>
    <row r="157" spans="3:3" x14ac:dyDescent="0.2">
      <c r="C157" s="69"/>
    </row>
    <row r="158" spans="3:3" x14ac:dyDescent="0.2">
      <c r="C158" s="69"/>
    </row>
    <row r="159" spans="3:3" x14ac:dyDescent="0.2">
      <c r="C159" s="69"/>
    </row>
    <row r="160" spans="3:3" x14ac:dyDescent="0.2">
      <c r="C160" s="69"/>
    </row>
    <row r="161" spans="3:3" x14ac:dyDescent="0.2">
      <c r="C161" s="69"/>
    </row>
    <row r="162" spans="3:3" x14ac:dyDescent="0.2">
      <c r="C162" s="69"/>
    </row>
    <row r="163" spans="3:3" x14ac:dyDescent="0.2">
      <c r="C163" s="69"/>
    </row>
    <row r="164" spans="3:3" x14ac:dyDescent="0.2">
      <c r="C164" s="69"/>
    </row>
    <row r="165" spans="3:3" x14ac:dyDescent="0.2">
      <c r="C165" s="68"/>
    </row>
    <row r="166" spans="3:3" x14ac:dyDescent="0.2">
      <c r="C166" s="69"/>
    </row>
    <row r="167" spans="3:3" x14ac:dyDescent="0.2">
      <c r="C167" s="69"/>
    </row>
    <row r="168" spans="3:3" x14ac:dyDescent="0.2">
      <c r="C168" s="68"/>
    </row>
    <row r="169" spans="3:3" x14ac:dyDescent="0.2">
      <c r="C169" s="69"/>
    </row>
    <row r="170" spans="3:3" x14ac:dyDescent="0.2">
      <c r="C170" s="69"/>
    </row>
    <row r="171" spans="3:3" x14ac:dyDescent="0.2">
      <c r="C171" s="69"/>
    </row>
    <row r="172" spans="3:3" x14ac:dyDescent="0.2">
      <c r="C172" s="68"/>
    </row>
    <row r="173" spans="3:3" x14ac:dyDescent="0.2">
      <c r="C173" s="69"/>
    </row>
    <row r="174" spans="3:3" x14ac:dyDescent="0.2">
      <c r="C174" s="69"/>
    </row>
    <row r="175" spans="3:3" x14ac:dyDescent="0.2">
      <c r="C175" s="69"/>
    </row>
    <row r="176" spans="3:3" x14ac:dyDescent="0.2">
      <c r="C176" s="68"/>
    </row>
    <row r="177" spans="3:3" x14ac:dyDescent="0.2">
      <c r="C177" s="69"/>
    </row>
    <row r="178" spans="3:3" x14ac:dyDescent="0.2">
      <c r="C178" s="69"/>
    </row>
    <row r="179" spans="3:3" x14ac:dyDescent="0.2">
      <c r="C179" s="69"/>
    </row>
    <row r="180" spans="3:3" x14ac:dyDescent="0.2">
      <c r="C180" s="69"/>
    </row>
    <row r="181" spans="3:3" x14ac:dyDescent="0.2">
      <c r="C181" s="68"/>
    </row>
    <row r="182" spans="3:3" x14ac:dyDescent="0.2">
      <c r="C182" s="69"/>
    </row>
    <row r="183" spans="3:3" x14ac:dyDescent="0.2">
      <c r="C183" s="68"/>
    </row>
    <row r="184" spans="3:3" x14ac:dyDescent="0.2">
      <c r="C184" s="69"/>
    </row>
    <row r="185" spans="3:3" x14ac:dyDescent="0.2">
      <c r="C185" s="69"/>
    </row>
    <row r="186" spans="3:3" x14ac:dyDescent="0.2">
      <c r="C186" s="69"/>
    </row>
    <row r="187" spans="3:3" x14ac:dyDescent="0.2">
      <c r="C187" s="69"/>
    </row>
    <row r="188" spans="3:3" x14ac:dyDescent="0.2">
      <c r="C188" s="68"/>
    </row>
    <row r="189" spans="3:3" x14ac:dyDescent="0.2">
      <c r="C189" s="68"/>
    </row>
    <row r="190" spans="3:3" x14ac:dyDescent="0.2">
      <c r="C190" s="69"/>
    </row>
    <row r="191" spans="3:3" x14ac:dyDescent="0.2">
      <c r="C191" s="69"/>
    </row>
    <row r="192" spans="3:3" x14ac:dyDescent="0.2">
      <c r="C192" s="69"/>
    </row>
    <row r="193" spans="3:4" x14ac:dyDescent="0.2">
      <c r="C193" s="69"/>
    </row>
    <row r="194" spans="3:4" x14ac:dyDescent="0.2">
      <c r="C194" s="68"/>
    </row>
    <row r="195" spans="3:4" x14ac:dyDescent="0.2">
      <c r="C195" s="69"/>
    </row>
    <row r="196" spans="3:4" x14ac:dyDescent="0.2">
      <c r="C196" s="68"/>
    </row>
    <row r="197" spans="3:4" x14ac:dyDescent="0.2">
      <c r="C197" s="69"/>
    </row>
    <row r="198" spans="3:4" x14ac:dyDescent="0.2">
      <c r="C198" s="69"/>
    </row>
    <row r="199" spans="3:4" x14ac:dyDescent="0.2">
      <c r="C199" s="69"/>
    </row>
    <row r="200" spans="3:4" x14ac:dyDescent="0.2">
      <c r="C200" s="69"/>
    </row>
    <row r="201" spans="3:4" x14ac:dyDescent="0.2">
      <c r="C201" s="69"/>
    </row>
    <row r="202" spans="3:4" x14ac:dyDescent="0.2">
      <c r="C202" s="69"/>
    </row>
    <row r="203" spans="3:4" x14ac:dyDescent="0.2">
      <c r="C203" s="69"/>
    </row>
    <row r="204" spans="3:4" x14ac:dyDescent="0.2">
      <c r="C204" s="69"/>
    </row>
    <row r="205" spans="3:4" x14ac:dyDescent="0.2">
      <c r="C205" s="69"/>
    </row>
    <row r="206" spans="3:4" x14ac:dyDescent="0.2">
      <c r="C206" s="69"/>
    </row>
    <row r="207" spans="3:4" x14ac:dyDescent="0.2">
      <c r="C207" s="68"/>
      <c r="D207" s="71"/>
    </row>
    <row r="208" spans="3:4" x14ac:dyDescent="0.2">
      <c r="C208" s="68"/>
    </row>
    <row r="209" spans="3:3" x14ac:dyDescent="0.2">
      <c r="C209" s="69"/>
    </row>
    <row r="210" spans="3:3" x14ac:dyDescent="0.2">
      <c r="C210" s="68"/>
    </row>
    <row r="211" spans="3:3" x14ac:dyDescent="0.2">
      <c r="C211" s="68"/>
    </row>
    <row r="212" spans="3:3" x14ac:dyDescent="0.2">
      <c r="C212" s="69"/>
    </row>
    <row r="213" spans="3:3" x14ac:dyDescent="0.2">
      <c r="C213" s="69"/>
    </row>
    <row r="214" spans="3:3" x14ac:dyDescent="0.2">
      <c r="C214" s="69"/>
    </row>
    <row r="215" spans="3:3" x14ac:dyDescent="0.2">
      <c r="C215" s="69"/>
    </row>
    <row r="216" spans="3:3" x14ac:dyDescent="0.2">
      <c r="C216" s="69"/>
    </row>
    <row r="217" spans="3:3" x14ac:dyDescent="0.2">
      <c r="C217" s="69"/>
    </row>
    <row r="218" spans="3:3" x14ac:dyDescent="0.2">
      <c r="C218" s="69"/>
    </row>
    <row r="219" spans="3:3" x14ac:dyDescent="0.2">
      <c r="C219" s="68"/>
    </row>
    <row r="220" spans="3:3" x14ac:dyDescent="0.2">
      <c r="C220" s="69"/>
    </row>
    <row r="221" spans="3:3" x14ac:dyDescent="0.2">
      <c r="C221" s="69"/>
    </row>
    <row r="222" spans="3:3" x14ac:dyDescent="0.2">
      <c r="C222" s="69"/>
    </row>
    <row r="223" spans="3:3" x14ac:dyDescent="0.2">
      <c r="C223" s="69"/>
    </row>
    <row r="224" spans="3:3" x14ac:dyDescent="0.2">
      <c r="C224" s="69"/>
    </row>
    <row r="225" spans="3:3" x14ac:dyDescent="0.2">
      <c r="C225" s="69"/>
    </row>
    <row r="226" spans="3:3" x14ac:dyDescent="0.2">
      <c r="C226" s="68"/>
    </row>
    <row r="227" spans="3:3" x14ac:dyDescent="0.2">
      <c r="C227" s="69"/>
    </row>
    <row r="228" spans="3:3" x14ac:dyDescent="0.2">
      <c r="C228" s="69"/>
    </row>
    <row r="229" spans="3:3" x14ac:dyDescent="0.2">
      <c r="C229" s="69"/>
    </row>
    <row r="230" spans="3:3" x14ac:dyDescent="0.2">
      <c r="C230" s="69"/>
    </row>
    <row r="231" spans="3:3" x14ac:dyDescent="0.2">
      <c r="C231" s="69"/>
    </row>
    <row r="232" spans="3:3" x14ac:dyDescent="0.2">
      <c r="C232" s="69"/>
    </row>
    <row r="233" spans="3:3" x14ac:dyDescent="0.2">
      <c r="C233" s="69"/>
    </row>
    <row r="234" spans="3:3" x14ac:dyDescent="0.2">
      <c r="C234" s="69"/>
    </row>
    <row r="235" spans="3:3" x14ac:dyDescent="0.2">
      <c r="C235" s="69"/>
    </row>
    <row r="236" spans="3:3" x14ac:dyDescent="0.2">
      <c r="C236" s="69"/>
    </row>
    <row r="237" spans="3:3" x14ac:dyDescent="0.2">
      <c r="C237" s="69"/>
    </row>
    <row r="238" spans="3:3" x14ac:dyDescent="0.2">
      <c r="C238" s="69"/>
    </row>
    <row r="239" spans="3:3" x14ac:dyDescent="0.2">
      <c r="C239" s="68"/>
    </row>
    <row r="240" spans="3:3" x14ac:dyDescent="0.2">
      <c r="C240" s="69"/>
    </row>
    <row r="241" spans="3:3" x14ac:dyDescent="0.2">
      <c r="C241" s="68"/>
    </row>
    <row r="242" spans="3:3" x14ac:dyDescent="0.2">
      <c r="C242" s="69"/>
    </row>
    <row r="243" spans="3:3" x14ac:dyDescent="0.2">
      <c r="C243" s="69"/>
    </row>
    <row r="244" spans="3:3" x14ac:dyDescent="0.2">
      <c r="C244" s="69"/>
    </row>
    <row r="245" spans="3:3" x14ac:dyDescent="0.2">
      <c r="C245" s="69"/>
    </row>
    <row r="246" spans="3:3" x14ac:dyDescent="0.2">
      <c r="C246" s="69"/>
    </row>
    <row r="247" spans="3:3" x14ac:dyDescent="0.2">
      <c r="C247" s="69"/>
    </row>
    <row r="248" spans="3:3" x14ac:dyDescent="0.2">
      <c r="C248" s="69"/>
    </row>
    <row r="249" spans="3:3" x14ac:dyDescent="0.2">
      <c r="C249" s="69"/>
    </row>
    <row r="250" spans="3:3" x14ac:dyDescent="0.2">
      <c r="C250" s="69"/>
    </row>
    <row r="251" spans="3:3" x14ac:dyDescent="0.2">
      <c r="C251" s="69"/>
    </row>
    <row r="252" spans="3:3" x14ac:dyDescent="0.2">
      <c r="C252" s="69"/>
    </row>
    <row r="253" spans="3:3" x14ac:dyDescent="0.2">
      <c r="C253" s="69"/>
    </row>
    <row r="254" spans="3:3" x14ac:dyDescent="0.2">
      <c r="C254" s="69"/>
    </row>
    <row r="255" spans="3:3" x14ac:dyDescent="0.2">
      <c r="C255" s="69"/>
    </row>
    <row r="256" spans="3:3" x14ac:dyDescent="0.2">
      <c r="C256" s="68"/>
    </row>
    <row r="257" spans="3:3" x14ac:dyDescent="0.2">
      <c r="C257" s="68"/>
    </row>
    <row r="258" spans="3:3" x14ac:dyDescent="0.2">
      <c r="C258" s="68"/>
    </row>
    <row r="259" spans="3:3" x14ac:dyDescent="0.2">
      <c r="C259" s="69"/>
    </row>
    <row r="260" spans="3:3" x14ac:dyDescent="0.2">
      <c r="C260" s="69"/>
    </row>
    <row r="261" spans="3:3" x14ac:dyDescent="0.2">
      <c r="C261" s="68"/>
    </row>
    <row r="262" spans="3:3" x14ac:dyDescent="0.2">
      <c r="C262" s="69"/>
    </row>
    <row r="263" spans="3:3" x14ac:dyDescent="0.2">
      <c r="C263" s="69"/>
    </row>
    <row r="264" spans="3:3" x14ac:dyDescent="0.2">
      <c r="C264" s="69"/>
    </row>
    <row r="265" spans="3:3" x14ac:dyDescent="0.2">
      <c r="C265" s="69"/>
    </row>
    <row r="266" spans="3:3" x14ac:dyDescent="0.2">
      <c r="C266" s="69"/>
    </row>
    <row r="267" spans="3:3" x14ac:dyDescent="0.2">
      <c r="C267" s="69"/>
    </row>
    <row r="268" spans="3:3" x14ac:dyDescent="0.2">
      <c r="C268" s="69"/>
    </row>
    <row r="269" spans="3:3" x14ac:dyDescent="0.2">
      <c r="C269" s="69"/>
    </row>
    <row r="270" spans="3:3" x14ac:dyDescent="0.2">
      <c r="C270" s="69"/>
    </row>
    <row r="271" spans="3:3" x14ac:dyDescent="0.2">
      <c r="C271" s="68"/>
    </row>
    <row r="272" spans="3:3" x14ac:dyDescent="0.2">
      <c r="C272" s="69"/>
    </row>
    <row r="273" spans="3:3" x14ac:dyDescent="0.2">
      <c r="C273" s="69"/>
    </row>
    <row r="274" spans="3:3" x14ac:dyDescent="0.2">
      <c r="C274" s="69"/>
    </row>
    <row r="275" spans="3:3" x14ac:dyDescent="0.2">
      <c r="C275" s="69"/>
    </row>
    <row r="276" spans="3:3" x14ac:dyDescent="0.2">
      <c r="C276" s="69"/>
    </row>
    <row r="277" spans="3:3" x14ac:dyDescent="0.2">
      <c r="C277" s="68"/>
    </row>
    <row r="278" spans="3:3" x14ac:dyDescent="0.2">
      <c r="C278" s="69"/>
    </row>
    <row r="279" spans="3:3" x14ac:dyDescent="0.2">
      <c r="C279" s="69"/>
    </row>
    <row r="280" spans="3:3" x14ac:dyDescent="0.2">
      <c r="C280" s="69"/>
    </row>
    <row r="281" spans="3:3" x14ac:dyDescent="0.2">
      <c r="C281" s="69"/>
    </row>
    <row r="282" spans="3:3" x14ac:dyDescent="0.2">
      <c r="C282" s="68"/>
    </row>
    <row r="283" spans="3:3" x14ac:dyDescent="0.2">
      <c r="C283" s="69"/>
    </row>
    <row r="284" spans="3:3" x14ac:dyDescent="0.2">
      <c r="C284" s="69"/>
    </row>
    <row r="285" spans="3:3" x14ac:dyDescent="0.2">
      <c r="C285" s="69"/>
    </row>
    <row r="286" spans="3:3" x14ac:dyDescent="0.2">
      <c r="C286" s="69"/>
    </row>
    <row r="287" spans="3:3" x14ac:dyDescent="0.2">
      <c r="C287" s="69"/>
    </row>
    <row r="288" spans="3:3" x14ac:dyDescent="0.2">
      <c r="C288" s="69"/>
    </row>
    <row r="289" spans="3:3" x14ac:dyDescent="0.2">
      <c r="C289" s="69"/>
    </row>
    <row r="290" spans="3:3" x14ac:dyDescent="0.2">
      <c r="C290" s="69"/>
    </row>
    <row r="291" spans="3:3" x14ac:dyDescent="0.2">
      <c r="C291" s="69"/>
    </row>
    <row r="292" spans="3:3" x14ac:dyDescent="0.2">
      <c r="C292" s="68"/>
    </row>
    <row r="293" spans="3:3" x14ac:dyDescent="0.2">
      <c r="C293" s="68"/>
    </row>
    <row r="294" spans="3:3" x14ac:dyDescent="0.2">
      <c r="C294" s="69"/>
    </row>
    <row r="295" spans="3:3" x14ac:dyDescent="0.2">
      <c r="C295" s="69"/>
    </row>
    <row r="296" spans="3:3" x14ac:dyDescent="0.2">
      <c r="C296" s="69"/>
    </row>
    <row r="297" spans="3:3" x14ac:dyDescent="0.2">
      <c r="C297" s="68"/>
    </row>
    <row r="298" spans="3:3" x14ac:dyDescent="0.2">
      <c r="C298" s="69"/>
    </row>
    <row r="299" spans="3:3" x14ac:dyDescent="0.2">
      <c r="C299" s="68"/>
    </row>
    <row r="300" spans="3:3" x14ac:dyDescent="0.2">
      <c r="C300" s="69"/>
    </row>
    <row r="301" spans="3:3" x14ac:dyDescent="0.2">
      <c r="C301" s="68"/>
    </row>
    <row r="302" spans="3:3" x14ac:dyDescent="0.2">
      <c r="C302" s="68"/>
    </row>
    <row r="303" spans="3:3" x14ac:dyDescent="0.2">
      <c r="C303" s="69"/>
    </row>
    <row r="304" spans="3:3" x14ac:dyDescent="0.2">
      <c r="C304" s="69"/>
    </row>
    <row r="305" spans="3:3" x14ac:dyDescent="0.2">
      <c r="C305" s="69"/>
    </row>
    <row r="306" spans="3:3" x14ac:dyDescent="0.2">
      <c r="C306" s="68"/>
    </row>
    <row r="307" spans="3:3" x14ac:dyDescent="0.2">
      <c r="C307" s="69"/>
    </row>
    <row r="308" spans="3:3" x14ac:dyDescent="0.2">
      <c r="C308" s="68"/>
    </row>
    <row r="309" spans="3:3" x14ac:dyDescent="0.2">
      <c r="C309" s="69"/>
    </row>
    <row r="310" spans="3:3" x14ac:dyDescent="0.2">
      <c r="C310" s="69"/>
    </row>
    <row r="311" spans="3:3" x14ac:dyDescent="0.2">
      <c r="C311" s="68"/>
    </row>
    <row r="312" spans="3:3" x14ac:dyDescent="0.2">
      <c r="C312" s="69"/>
    </row>
    <row r="313" spans="3:3" x14ac:dyDescent="0.2">
      <c r="C313" s="68"/>
    </row>
    <row r="314" spans="3:3" x14ac:dyDescent="0.2">
      <c r="C314" s="69"/>
    </row>
    <row r="315" spans="3:3" x14ac:dyDescent="0.2">
      <c r="C315" s="69"/>
    </row>
    <row r="316" spans="3:3" x14ac:dyDescent="0.2">
      <c r="C316" s="69"/>
    </row>
    <row r="317" spans="3:3" x14ac:dyDescent="0.2">
      <c r="C317" s="68"/>
    </row>
    <row r="318" spans="3:3" x14ac:dyDescent="0.2">
      <c r="C318" s="68"/>
    </row>
    <row r="319" spans="3:3" x14ac:dyDescent="0.2">
      <c r="C319" s="69"/>
    </row>
    <row r="320" spans="3:3" x14ac:dyDescent="0.2">
      <c r="C320" s="68"/>
    </row>
    <row r="321" spans="3:3" x14ac:dyDescent="0.2">
      <c r="C321" s="69"/>
    </row>
    <row r="322" spans="3:3" x14ac:dyDescent="0.2">
      <c r="C322" s="68"/>
    </row>
    <row r="323" spans="3:3" x14ac:dyDescent="0.2">
      <c r="C323" s="69"/>
    </row>
    <row r="324" spans="3:3" x14ac:dyDescent="0.2">
      <c r="C324" s="69"/>
    </row>
    <row r="325" spans="3:3" x14ac:dyDescent="0.2">
      <c r="C325" s="69"/>
    </row>
    <row r="326" spans="3:3" x14ac:dyDescent="0.2">
      <c r="C326" s="69"/>
    </row>
    <row r="327" spans="3:3" x14ac:dyDescent="0.2">
      <c r="C327" s="69"/>
    </row>
    <row r="328" spans="3:3" x14ac:dyDescent="0.2">
      <c r="C328" s="68"/>
    </row>
    <row r="329" spans="3:3" x14ac:dyDescent="0.2">
      <c r="C329" s="69"/>
    </row>
    <row r="330" spans="3:3" x14ac:dyDescent="0.2">
      <c r="C330" s="69"/>
    </row>
    <row r="331" spans="3:3" x14ac:dyDescent="0.2">
      <c r="C331" s="69"/>
    </row>
    <row r="332" spans="3:3" x14ac:dyDescent="0.2">
      <c r="C332" s="69"/>
    </row>
    <row r="333" spans="3:3" x14ac:dyDescent="0.2">
      <c r="C333" s="69"/>
    </row>
    <row r="334" spans="3:3" x14ac:dyDescent="0.2">
      <c r="C334" s="69"/>
    </row>
    <row r="335" spans="3:3" x14ac:dyDescent="0.2">
      <c r="C335" s="69"/>
    </row>
    <row r="336" spans="3:3" x14ac:dyDescent="0.2">
      <c r="C336" s="68"/>
    </row>
    <row r="337" spans="3:3" x14ac:dyDescent="0.2">
      <c r="C337" s="69"/>
    </row>
    <row r="338" spans="3:3" x14ac:dyDescent="0.2">
      <c r="C338" s="69"/>
    </row>
    <row r="339" spans="3:3" x14ac:dyDescent="0.2">
      <c r="C339" s="68"/>
    </row>
    <row r="340" spans="3:3" x14ac:dyDescent="0.2">
      <c r="C340" s="69"/>
    </row>
    <row r="341" spans="3:3" x14ac:dyDescent="0.2">
      <c r="C341" s="69"/>
    </row>
    <row r="342" spans="3:3" x14ac:dyDescent="0.2">
      <c r="C342" s="69"/>
    </row>
    <row r="343" spans="3:3" x14ac:dyDescent="0.2">
      <c r="C343" s="69"/>
    </row>
    <row r="344" spans="3:3" x14ac:dyDescent="0.2">
      <c r="C344" s="69"/>
    </row>
    <row r="345" spans="3:3" x14ac:dyDescent="0.2">
      <c r="C345" s="69"/>
    </row>
    <row r="346" spans="3:3" x14ac:dyDescent="0.2">
      <c r="C346" s="68"/>
    </row>
    <row r="347" spans="3:3" x14ac:dyDescent="0.2">
      <c r="C347" s="69"/>
    </row>
    <row r="348" spans="3:3" x14ac:dyDescent="0.2">
      <c r="C348" s="68"/>
    </row>
    <row r="349" spans="3:3" x14ac:dyDescent="0.2">
      <c r="C349" s="69"/>
    </row>
    <row r="350" spans="3:3" x14ac:dyDescent="0.2">
      <c r="C350" s="69"/>
    </row>
    <row r="351" spans="3:3" x14ac:dyDescent="0.2">
      <c r="C351" s="69"/>
    </row>
    <row r="352" spans="3:3" x14ac:dyDescent="0.2">
      <c r="C352" s="69"/>
    </row>
    <row r="353" spans="3:3" x14ac:dyDescent="0.2">
      <c r="C353" s="69"/>
    </row>
    <row r="354" spans="3:3" x14ac:dyDescent="0.2">
      <c r="C354" s="68"/>
    </row>
    <row r="355" spans="3:3" x14ac:dyDescent="0.2">
      <c r="C355" s="69"/>
    </row>
    <row r="356" spans="3:3" x14ac:dyDescent="0.2">
      <c r="C356" s="69"/>
    </row>
    <row r="357" spans="3:3" x14ac:dyDescent="0.2">
      <c r="C357" s="68"/>
    </row>
    <row r="358" spans="3:3" x14ac:dyDescent="0.2">
      <c r="C358" s="69"/>
    </row>
    <row r="359" spans="3:3" x14ac:dyDescent="0.2">
      <c r="C359" s="69"/>
    </row>
    <row r="360" spans="3:3" x14ac:dyDescent="0.2">
      <c r="C360" s="69"/>
    </row>
    <row r="361" spans="3:3" x14ac:dyDescent="0.2">
      <c r="C361" s="69"/>
    </row>
    <row r="362" spans="3:3" x14ac:dyDescent="0.2">
      <c r="C362" s="69"/>
    </row>
    <row r="363" spans="3:3" x14ac:dyDescent="0.2">
      <c r="C363" s="69"/>
    </row>
    <row r="364" spans="3:3" x14ac:dyDescent="0.2">
      <c r="C364" s="68"/>
    </row>
    <row r="365" spans="3:3" x14ac:dyDescent="0.2">
      <c r="C365" s="69"/>
    </row>
    <row r="366" spans="3:3" x14ac:dyDescent="0.2">
      <c r="C366" s="69"/>
    </row>
    <row r="367" spans="3:3" x14ac:dyDescent="0.2">
      <c r="C367" s="69"/>
    </row>
    <row r="368" spans="3:3" x14ac:dyDescent="0.2">
      <c r="C368" s="69"/>
    </row>
    <row r="369" spans="3:3" x14ac:dyDescent="0.2">
      <c r="C369" s="69"/>
    </row>
    <row r="370" spans="3:3" x14ac:dyDescent="0.2">
      <c r="C370" s="69"/>
    </row>
    <row r="371" spans="3:3" x14ac:dyDescent="0.2">
      <c r="C371" s="68"/>
    </row>
    <row r="372" spans="3:3" x14ac:dyDescent="0.2">
      <c r="C372" s="69"/>
    </row>
    <row r="373" spans="3:3" x14ac:dyDescent="0.2">
      <c r="C373" s="69"/>
    </row>
    <row r="374" spans="3:3" x14ac:dyDescent="0.2">
      <c r="C374" s="69"/>
    </row>
    <row r="375" spans="3:3" x14ac:dyDescent="0.2">
      <c r="C375" s="68"/>
    </row>
    <row r="376" spans="3:3" x14ac:dyDescent="0.2">
      <c r="C376" s="69"/>
    </row>
    <row r="377" spans="3:3" x14ac:dyDescent="0.2">
      <c r="C377" s="69"/>
    </row>
    <row r="378" spans="3:3" x14ac:dyDescent="0.2">
      <c r="C378" s="69"/>
    </row>
    <row r="379" spans="3:3" x14ac:dyDescent="0.2">
      <c r="C379" s="69"/>
    </row>
    <row r="380" spans="3:3" x14ac:dyDescent="0.2">
      <c r="C380" s="69"/>
    </row>
    <row r="381" spans="3:3" x14ac:dyDescent="0.2">
      <c r="C381" s="69"/>
    </row>
    <row r="382" spans="3:3" x14ac:dyDescent="0.2">
      <c r="C382" s="69"/>
    </row>
    <row r="383" spans="3:3" x14ac:dyDescent="0.2">
      <c r="C383" s="69"/>
    </row>
    <row r="384" spans="3:3" x14ac:dyDescent="0.2">
      <c r="C384" s="69"/>
    </row>
    <row r="385" spans="3:3" x14ac:dyDescent="0.2">
      <c r="C385" s="69"/>
    </row>
    <row r="386" spans="3:3" x14ac:dyDescent="0.2">
      <c r="C386" s="69"/>
    </row>
    <row r="387" spans="3:3" x14ac:dyDescent="0.2">
      <c r="C387" s="69"/>
    </row>
    <row r="388" spans="3:3" x14ac:dyDescent="0.2">
      <c r="C388" s="69"/>
    </row>
    <row r="389" spans="3:3" x14ac:dyDescent="0.2">
      <c r="C389" s="69"/>
    </row>
    <row r="390" spans="3:3" x14ac:dyDescent="0.2">
      <c r="C390" s="69"/>
    </row>
    <row r="391" spans="3:3" x14ac:dyDescent="0.2">
      <c r="C391" s="69"/>
    </row>
    <row r="392" spans="3:3" x14ac:dyDescent="0.2">
      <c r="C392" s="69"/>
    </row>
    <row r="393" spans="3:3" x14ac:dyDescent="0.2">
      <c r="C393" s="69"/>
    </row>
    <row r="394" spans="3:3" x14ac:dyDescent="0.2">
      <c r="C394" s="69"/>
    </row>
    <row r="395" spans="3:3" x14ac:dyDescent="0.2">
      <c r="C395" s="69"/>
    </row>
    <row r="396" spans="3:3" x14ac:dyDescent="0.2">
      <c r="C396" s="69"/>
    </row>
    <row r="397" spans="3:3" x14ac:dyDescent="0.2">
      <c r="C397" s="69"/>
    </row>
    <row r="398" spans="3:3" x14ac:dyDescent="0.2">
      <c r="C398" s="69"/>
    </row>
    <row r="399" spans="3:3" x14ac:dyDescent="0.2">
      <c r="C399" s="68"/>
    </row>
    <row r="400" spans="3:3" x14ac:dyDescent="0.2">
      <c r="C400" s="69"/>
    </row>
    <row r="401" spans="3:3" x14ac:dyDescent="0.2">
      <c r="C401" s="69"/>
    </row>
    <row r="402" spans="3:3" x14ac:dyDescent="0.2">
      <c r="C402" s="69"/>
    </row>
    <row r="403" spans="3:3" x14ac:dyDescent="0.2">
      <c r="C403" s="68"/>
    </row>
    <row r="404" spans="3:3" x14ac:dyDescent="0.2">
      <c r="C404" s="69"/>
    </row>
    <row r="405" spans="3:3" x14ac:dyDescent="0.2">
      <c r="C405" s="69"/>
    </row>
    <row r="406" spans="3:3" x14ac:dyDescent="0.2">
      <c r="C406" s="69"/>
    </row>
    <row r="407" spans="3:3" x14ac:dyDescent="0.2">
      <c r="C407" s="68"/>
    </row>
    <row r="408" spans="3:3" x14ac:dyDescent="0.2">
      <c r="C408" s="69"/>
    </row>
    <row r="409" spans="3:3" x14ac:dyDescent="0.2">
      <c r="C409" s="68"/>
    </row>
    <row r="410" spans="3:3" x14ac:dyDescent="0.2">
      <c r="C410" s="69"/>
    </row>
    <row r="411" spans="3:3" x14ac:dyDescent="0.2">
      <c r="C411" s="69"/>
    </row>
    <row r="412" spans="3:3" x14ac:dyDescent="0.2">
      <c r="C412" s="69"/>
    </row>
    <row r="413" spans="3:3" x14ac:dyDescent="0.2">
      <c r="C413" s="69"/>
    </row>
    <row r="414" spans="3:3" x14ac:dyDescent="0.2">
      <c r="C414" s="69"/>
    </row>
    <row r="415" spans="3:3" x14ac:dyDescent="0.2">
      <c r="C415" s="69"/>
    </row>
    <row r="416" spans="3:3" x14ac:dyDescent="0.2">
      <c r="C416" s="69"/>
    </row>
    <row r="417" spans="3:3" x14ac:dyDescent="0.2">
      <c r="C417" s="69"/>
    </row>
    <row r="418" spans="3:3" x14ac:dyDescent="0.2">
      <c r="C418" s="69"/>
    </row>
    <row r="419" spans="3:3" x14ac:dyDescent="0.2">
      <c r="C419" s="69"/>
    </row>
    <row r="420" spans="3:3" x14ac:dyDescent="0.2">
      <c r="C420" s="69"/>
    </row>
    <row r="421" spans="3:3" x14ac:dyDescent="0.2">
      <c r="C421" s="68"/>
    </row>
    <row r="422" spans="3:3" x14ac:dyDescent="0.2">
      <c r="C422" s="69"/>
    </row>
    <row r="423" spans="3:3" x14ac:dyDescent="0.2">
      <c r="C423" s="69"/>
    </row>
    <row r="424" spans="3:3" x14ac:dyDescent="0.2">
      <c r="C424" s="69"/>
    </row>
    <row r="425" spans="3:3" x14ac:dyDescent="0.2">
      <c r="C425" s="69"/>
    </row>
    <row r="426" spans="3:3" x14ac:dyDescent="0.2">
      <c r="C426" s="69"/>
    </row>
    <row r="427" spans="3:3" x14ac:dyDescent="0.2">
      <c r="C427" s="69"/>
    </row>
    <row r="428" spans="3:3" x14ac:dyDescent="0.2">
      <c r="C428" s="69"/>
    </row>
    <row r="429" spans="3:3" x14ac:dyDescent="0.2">
      <c r="C429" s="69"/>
    </row>
    <row r="430" spans="3:3" x14ac:dyDescent="0.2">
      <c r="C430" s="69"/>
    </row>
    <row r="431" spans="3:3" x14ac:dyDescent="0.2">
      <c r="C431" s="69"/>
    </row>
    <row r="432" spans="3:3" x14ac:dyDescent="0.2">
      <c r="C432" s="69"/>
    </row>
    <row r="433" spans="3:3" x14ac:dyDescent="0.2">
      <c r="C433" s="68"/>
    </row>
    <row r="434" spans="3:3" x14ac:dyDescent="0.2">
      <c r="C434" s="69"/>
    </row>
    <row r="435" spans="3:3" x14ac:dyDescent="0.2">
      <c r="C435" s="68"/>
    </row>
    <row r="436" spans="3:3" x14ac:dyDescent="0.2">
      <c r="C436" s="69"/>
    </row>
    <row r="437" spans="3:3" x14ac:dyDescent="0.2">
      <c r="C437" s="69"/>
    </row>
    <row r="438" spans="3:3" x14ac:dyDescent="0.2">
      <c r="C438" s="69"/>
    </row>
    <row r="439" spans="3:3" x14ac:dyDescent="0.2">
      <c r="C439" s="69"/>
    </row>
    <row r="440" spans="3:3" x14ac:dyDescent="0.2">
      <c r="C440" s="69"/>
    </row>
    <row r="441" spans="3:3" x14ac:dyDescent="0.2">
      <c r="C441" s="69"/>
    </row>
    <row r="442" spans="3:3" x14ac:dyDescent="0.2">
      <c r="C442" s="69"/>
    </row>
    <row r="443" spans="3:3" x14ac:dyDescent="0.2">
      <c r="C443" s="69"/>
    </row>
    <row r="444" spans="3:3" x14ac:dyDescent="0.2">
      <c r="C444" s="68"/>
    </row>
    <row r="445" spans="3:3" x14ac:dyDescent="0.2">
      <c r="C445" s="69"/>
    </row>
    <row r="446" spans="3:3" x14ac:dyDescent="0.2">
      <c r="C446" s="69"/>
    </row>
    <row r="447" spans="3:3" x14ac:dyDescent="0.2">
      <c r="C447" s="69"/>
    </row>
    <row r="448" spans="3:3" x14ac:dyDescent="0.2">
      <c r="C448" s="69"/>
    </row>
    <row r="449" spans="3:3" x14ac:dyDescent="0.2">
      <c r="C449" s="68"/>
    </row>
    <row r="450" spans="3:3" x14ac:dyDescent="0.2">
      <c r="C450" s="68"/>
    </row>
    <row r="451" spans="3:3" x14ac:dyDescent="0.2">
      <c r="C451" s="69"/>
    </row>
    <row r="452" spans="3:3" x14ac:dyDescent="0.2">
      <c r="C452" s="69"/>
    </row>
    <row r="453" spans="3:3" x14ac:dyDescent="0.2">
      <c r="C453" s="69"/>
    </row>
    <row r="454" spans="3:3" x14ac:dyDescent="0.2">
      <c r="C454" s="69"/>
    </row>
    <row r="455" spans="3:3" x14ac:dyDescent="0.2">
      <c r="C455" s="69"/>
    </row>
    <row r="456" spans="3:3" x14ac:dyDescent="0.2">
      <c r="C456" s="68"/>
    </row>
    <row r="457" spans="3:3" x14ac:dyDescent="0.2">
      <c r="C457" s="69"/>
    </row>
    <row r="458" spans="3:3" x14ac:dyDescent="0.2">
      <c r="C458" s="69"/>
    </row>
    <row r="459" spans="3:3" x14ac:dyDescent="0.2">
      <c r="C459" s="69"/>
    </row>
    <row r="460" spans="3:3" x14ac:dyDescent="0.2">
      <c r="C460" s="69"/>
    </row>
    <row r="461" spans="3:3" x14ac:dyDescent="0.2">
      <c r="C461" s="68"/>
    </row>
    <row r="462" spans="3:3" x14ac:dyDescent="0.2">
      <c r="C462" s="69"/>
    </row>
    <row r="463" spans="3:3" x14ac:dyDescent="0.2">
      <c r="C463" s="69"/>
    </row>
    <row r="464" spans="3:3" x14ac:dyDescent="0.2">
      <c r="C464" s="69"/>
    </row>
    <row r="465" spans="3:3" x14ac:dyDescent="0.2">
      <c r="C465" s="69"/>
    </row>
    <row r="466" spans="3:3" x14ac:dyDescent="0.2">
      <c r="C466" s="69"/>
    </row>
    <row r="467" spans="3:3" x14ac:dyDescent="0.2">
      <c r="C467" s="69"/>
    </row>
    <row r="468" spans="3:3" x14ac:dyDescent="0.2">
      <c r="C468" s="69"/>
    </row>
    <row r="469" spans="3:3" x14ac:dyDescent="0.2">
      <c r="C469" s="69"/>
    </row>
    <row r="470" spans="3:3" x14ac:dyDescent="0.2">
      <c r="C470" s="69"/>
    </row>
    <row r="471" spans="3:3" x14ac:dyDescent="0.2">
      <c r="C471" s="69"/>
    </row>
    <row r="472" spans="3:3" x14ac:dyDescent="0.2">
      <c r="C472" s="69"/>
    </row>
    <row r="473" spans="3:3" x14ac:dyDescent="0.2">
      <c r="C473" s="69"/>
    </row>
    <row r="474" spans="3:3" x14ac:dyDescent="0.2">
      <c r="C474" s="68"/>
    </row>
    <row r="475" spans="3:3" x14ac:dyDescent="0.2">
      <c r="C475" s="69"/>
    </row>
    <row r="476" spans="3:3" x14ac:dyDescent="0.2">
      <c r="C476" s="69"/>
    </row>
    <row r="477" spans="3:3" x14ac:dyDescent="0.2">
      <c r="C477" s="69"/>
    </row>
    <row r="478" spans="3:3" x14ac:dyDescent="0.2">
      <c r="C478" s="69"/>
    </row>
    <row r="479" spans="3:3" x14ac:dyDescent="0.2">
      <c r="C479" s="69"/>
    </row>
    <row r="480" spans="3:3" x14ac:dyDescent="0.2">
      <c r="C480" s="69"/>
    </row>
    <row r="481" spans="3:3" x14ac:dyDescent="0.2">
      <c r="C481" s="68"/>
    </row>
    <row r="482" spans="3:3" x14ac:dyDescent="0.2">
      <c r="C482" s="69"/>
    </row>
    <row r="483" spans="3:3" x14ac:dyDescent="0.2">
      <c r="C483" s="69"/>
    </row>
    <row r="484" spans="3:3" x14ac:dyDescent="0.2">
      <c r="C484" s="69"/>
    </row>
    <row r="485" spans="3:3" x14ac:dyDescent="0.2">
      <c r="C485" s="68"/>
    </row>
    <row r="486" spans="3:3" x14ac:dyDescent="0.2">
      <c r="C486" s="69"/>
    </row>
    <row r="487" spans="3:3" x14ac:dyDescent="0.2">
      <c r="C487" s="69"/>
    </row>
    <row r="488" spans="3:3" x14ac:dyDescent="0.2">
      <c r="C488" s="69"/>
    </row>
    <row r="489" spans="3:3" x14ac:dyDescent="0.2">
      <c r="C489" s="69"/>
    </row>
    <row r="490" spans="3:3" x14ac:dyDescent="0.2">
      <c r="C490" s="68"/>
    </row>
    <row r="491" spans="3:3" x14ac:dyDescent="0.2">
      <c r="C491" s="69"/>
    </row>
    <row r="492" spans="3:3" x14ac:dyDescent="0.2">
      <c r="C492" s="69"/>
    </row>
    <row r="493" spans="3:3" x14ac:dyDescent="0.2">
      <c r="C493" s="69"/>
    </row>
    <row r="494" spans="3:3" x14ac:dyDescent="0.2">
      <c r="C494" s="68"/>
    </row>
    <row r="495" spans="3:3" x14ac:dyDescent="0.2">
      <c r="C495" s="68"/>
    </row>
    <row r="496" spans="3:3" x14ac:dyDescent="0.2">
      <c r="C496" s="68"/>
    </row>
    <row r="497" spans="3:3" x14ac:dyDescent="0.2">
      <c r="C497" s="68"/>
    </row>
    <row r="498" spans="3:3" x14ac:dyDescent="0.2">
      <c r="C498" s="69"/>
    </row>
    <row r="499" spans="3:3" x14ac:dyDescent="0.2">
      <c r="C499" s="69"/>
    </row>
    <row r="500" spans="3:3" x14ac:dyDescent="0.2">
      <c r="C500" s="68"/>
    </row>
    <row r="501" spans="3:3" x14ac:dyDescent="0.2">
      <c r="C501" s="69"/>
    </row>
    <row r="502" spans="3:3" x14ac:dyDescent="0.2">
      <c r="C502" s="69"/>
    </row>
    <row r="503" spans="3:3" x14ac:dyDescent="0.2">
      <c r="C503" s="69"/>
    </row>
    <row r="504" spans="3:3" x14ac:dyDescent="0.2">
      <c r="C504" s="68"/>
    </row>
    <row r="505" spans="3:3" x14ac:dyDescent="0.2">
      <c r="C505" s="69"/>
    </row>
    <row r="506" spans="3:3" x14ac:dyDescent="0.2">
      <c r="C506" s="69"/>
    </row>
    <row r="507" spans="3:3" x14ac:dyDescent="0.2">
      <c r="C507" s="69"/>
    </row>
    <row r="508" spans="3:3" x14ac:dyDescent="0.2">
      <c r="C508" s="69"/>
    </row>
    <row r="509" spans="3:3" x14ac:dyDescent="0.2">
      <c r="C509" s="69"/>
    </row>
    <row r="510" spans="3:3" x14ac:dyDescent="0.2">
      <c r="C510" s="69"/>
    </row>
    <row r="511" spans="3:3" x14ac:dyDescent="0.2">
      <c r="C511" s="69"/>
    </row>
    <row r="512" spans="3:3" x14ac:dyDescent="0.2">
      <c r="C512" s="69"/>
    </row>
    <row r="513" spans="3:3" x14ac:dyDescent="0.2">
      <c r="C513" s="69"/>
    </row>
    <row r="514" spans="3:3" x14ac:dyDescent="0.2">
      <c r="C514" s="69"/>
    </row>
    <row r="515" spans="3:3" x14ac:dyDescent="0.2">
      <c r="C515" s="69"/>
    </row>
    <row r="516" spans="3:3" x14ac:dyDescent="0.2">
      <c r="C516" s="69"/>
    </row>
    <row r="517" spans="3:3" x14ac:dyDescent="0.2">
      <c r="C517" s="69"/>
    </row>
    <row r="518" spans="3:3" x14ac:dyDescent="0.2">
      <c r="C518" s="69"/>
    </row>
    <row r="519" spans="3:3" x14ac:dyDescent="0.2">
      <c r="C519" s="69"/>
    </row>
    <row r="520" spans="3:3" x14ac:dyDescent="0.2">
      <c r="C520" s="69"/>
    </row>
    <row r="521" spans="3:3" x14ac:dyDescent="0.2">
      <c r="C521" s="69"/>
    </row>
    <row r="522" spans="3:3" x14ac:dyDescent="0.2">
      <c r="C522" s="69"/>
    </row>
    <row r="523" spans="3:3" x14ac:dyDescent="0.2">
      <c r="C523" s="69"/>
    </row>
    <row r="524" spans="3:3" x14ac:dyDescent="0.2">
      <c r="C524" s="68"/>
    </row>
    <row r="525" spans="3:3" x14ac:dyDescent="0.2">
      <c r="C525" s="69"/>
    </row>
    <row r="526" spans="3:3" x14ac:dyDescent="0.2">
      <c r="C526" s="69"/>
    </row>
    <row r="527" spans="3:3" x14ac:dyDescent="0.2">
      <c r="C527" s="69"/>
    </row>
    <row r="528" spans="3:3" x14ac:dyDescent="0.2">
      <c r="C528" s="69"/>
    </row>
    <row r="529" spans="3:3" x14ac:dyDescent="0.2">
      <c r="C529" s="69"/>
    </row>
    <row r="530" spans="3:3" x14ac:dyDescent="0.2">
      <c r="C530" s="69"/>
    </row>
    <row r="531" spans="3:3" x14ac:dyDescent="0.2">
      <c r="C531" s="68"/>
    </row>
    <row r="532" spans="3:3" x14ac:dyDescent="0.2">
      <c r="C532" s="69"/>
    </row>
    <row r="533" spans="3:3" x14ac:dyDescent="0.2">
      <c r="C533" s="69"/>
    </row>
    <row r="534" spans="3:3" x14ac:dyDescent="0.2">
      <c r="C534" s="69"/>
    </row>
    <row r="535" spans="3:3" x14ac:dyDescent="0.2">
      <c r="C535" s="69"/>
    </row>
    <row r="536" spans="3:3" x14ac:dyDescent="0.2">
      <c r="C536" s="69"/>
    </row>
    <row r="537" spans="3:3" x14ac:dyDescent="0.2">
      <c r="C537" s="69"/>
    </row>
    <row r="538" spans="3:3" x14ac:dyDescent="0.2">
      <c r="C538" s="68"/>
    </row>
    <row r="539" spans="3:3" x14ac:dyDescent="0.2">
      <c r="C539" s="69"/>
    </row>
    <row r="540" spans="3:3" x14ac:dyDescent="0.2">
      <c r="C540" s="69"/>
    </row>
    <row r="541" spans="3:3" x14ac:dyDescent="0.2">
      <c r="C541" s="69"/>
    </row>
    <row r="542" spans="3:3" x14ac:dyDescent="0.2">
      <c r="C542" s="69"/>
    </row>
    <row r="543" spans="3:3" x14ac:dyDescent="0.2">
      <c r="C543" s="68"/>
    </row>
    <row r="544" spans="3:3" x14ac:dyDescent="0.2">
      <c r="C544" s="69"/>
    </row>
    <row r="545" spans="3:3" x14ac:dyDescent="0.2">
      <c r="C545" s="69"/>
    </row>
    <row r="546" spans="3:3" x14ac:dyDescent="0.2">
      <c r="C546" s="69"/>
    </row>
    <row r="547" spans="3:3" x14ac:dyDescent="0.2">
      <c r="C547" s="69"/>
    </row>
    <row r="548" spans="3:3" x14ac:dyDescent="0.2">
      <c r="C548" s="69"/>
    </row>
    <row r="549" spans="3:3" x14ac:dyDescent="0.2">
      <c r="C549" s="68"/>
    </row>
    <row r="550" spans="3:3" x14ac:dyDescent="0.2">
      <c r="C550" s="68"/>
    </row>
    <row r="551" spans="3:3" x14ac:dyDescent="0.2">
      <c r="C551" s="69"/>
    </row>
    <row r="552" spans="3:3" x14ac:dyDescent="0.2">
      <c r="C552" s="69"/>
    </row>
    <row r="553" spans="3:3" x14ac:dyDescent="0.2">
      <c r="C553" s="69"/>
    </row>
    <row r="554" spans="3:3" x14ac:dyDescent="0.2">
      <c r="C554" s="69"/>
    </row>
    <row r="555" spans="3:3" x14ac:dyDescent="0.2">
      <c r="C555" s="69"/>
    </row>
    <row r="556" spans="3:3" x14ac:dyDescent="0.2">
      <c r="C556" s="69"/>
    </row>
    <row r="557" spans="3:3" x14ac:dyDescent="0.2">
      <c r="C557" s="69"/>
    </row>
    <row r="558" spans="3:3" x14ac:dyDescent="0.2">
      <c r="C558" s="68"/>
    </row>
    <row r="559" spans="3:3" x14ac:dyDescent="0.2">
      <c r="C559" s="69"/>
    </row>
    <row r="560" spans="3:3" x14ac:dyDescent="0.2">
      <c r="C560" s="69"/>
    </row>
    <row r="561" spans="3:3" x14ac:dyDescent="0.2">
      <c r="C561" s="68"/>
    </row>
    <row r="562" spans="3:3" x14ac:dyDescent="0.2">
      <c r="C562" s="69"/>
    </row>
    <row r="563" spans="3:3" x14ac:dyDescent="0.2">
      <c r="C563" s="69"/>
    </row>
    <row r="564" spans="3:3" x14ac:dyDescent="0.2">
      <c r="C564" s="69"/>
    </row>
    <row r="565" spans="3:3" x14ac:dyDescent="0.2">
      <c r="C565" s="68"/>
    </row>
    <row r="566" spans="3:3" x14ac:dyDescent="0.2">
      <c r="C566" s="69"/>
    </row>
    <row r="567" spans="3:3" x14ac:dyDescent="0.2">
      <c r="C567" s="69"/>
    </row>
    <row r="568" spans="3:3" x14ac:dyDescent="0.2">
      <c r="C568" s="69"/>
    </row>
    <row r="569" spans="3:3" x14ac:dyDescent="0.2">
      <c r="C569" s="69"/>
    </row>
    <row r="570" spans="3:3" x14ac:dyDescent="0.2">
      <c r="C570" s="69"/>
    </row>
    <row r="571" spans="3:3" x14ac:dyDescent="0.2">
      <c r="C571" s="69"/>
    </row>
    <row r="572" spans="3:3" x14ac:dyDescent="0.2">
      <c r="C572" s="69"/>
    </row>
    <row r="573" spans="3:3" x14ac:dyDescent="0.2">
      <c r="C573" s="69"/>
    </row>
    <row r="574" spans="3:3" x14ac:dyDescent="0.2">
      <c r="C574" s="69"/>
    </row>
    <row r="575" spans="3:3" x14ac:dyDescent="0.2">
      <c r="C575" s="68"/>
    </row>
    <row r="576" spans="3:3" x14ac:dyDescent="0.2">
      <c r="C576" s="69"/>
    </row>
    <row r="577" spans="3:3" x14ac:dyDescent="0.2">
      <c r="C577" s="68"/>
    </row>
    <row r="578" spans="3:3" x14ac:dyDescent="0.2">
      <c r="C578" s="69"/>
    </row>
    <row r="579" spans="3:3" x14ac:dyDescent="0.2">
      <c r="C579" s="69"/>
    </row>
    <row r="580" spans="3:3" x14ac:dyDescent="0.2">
      <c r="C580" s="69"/>
    </row>
    <row r="581" spans="3:3" x14ac:dyDescent="0.2">
      <c r="C581" s="69"/>
    </row>
    <row r="582" spans="3:3" x14ac:dyDescent="0.2">
      <c r="C582" s="69"/>
    </row>
    <row r="583" spans="3:3" x14ac:dyDescent="0.2">
      <c r="C583" s="69"/>
    </row>
    <row r="584" spans="3:3" x14ac:dyDescent="0.2">
      <c r="C584" s="69"/>
    </row>
    <row r="585" spans="3:3" x14ac:dyDescent="0.2">
      <c r="C585" s="68"/>
    </row>
    <row r="586" spans="3:3" x14ac:dyDescent="0.2">
      <c r="C586" s="68"/>
    </row>
    <row r="587" spans="3:3" x14ac:dyDescent="0.2">
      <c r="C587" s="69"/>
    </row>
    <row r="588" spans="3:3" x14ac:dyDescent="0.2">
      <c r="C588" s="68"/>
    </row>
    <row r="589" spans="3:3" x14ac:dyDescent="0.2">
      <c r="C589" s="69"/>
    </row>
    <row r="590" spans="3:3" x14ac:dyDescent="0.2">
      <c r="C590" s="69"/>
    </row>
    <row r="591" spans="3:3" x14ac:dyDescent="0.2">
      <c r="C591" s="69"/>
    </row>
    <row r="592" spans="3:3" x14ac:dyDescent="0.2">
      <c r="C592" s="68"/>
    </row>
    <row r="593" spans="3:3" x14ac:dyDescent="0.2">
      <c r="C593" s="69"/>
    </row>
    <row r="594" spans="3:3" x14ac:dyDescent="0.2">
      <c r="C594" s="69"/>
    </row>
    <row r="595" spans="3:3" x14ac:dyDescent="0.2">
      <c r="C595" s="69"/>
    </row>
    <row r="596" spans="3:3" x14ac:dyDescent="0.2">
      <c r="C596" s="69"/>
    </row>
    <row r="597" spans="3:3" x14ac:dyDescent="0.2">
      <c r="C597" s="69"/>
    </row>
    <row r="598" spans="3:3" x14ac:dyDescent="0.2">
      <c r="C598" s="69"/>
    </row>
    <row r="599" spans="3:3" x14ac:dyDescent="0.2">
      <c r="C599" s="69"/>
    </row>
    <row r="600" spans="3:3" x14ac:dyDescent="0.2">
      <c r="C600" s="69"/>
    </row>
    <row r="601" spans="3:3" x14ac:dyDescent="0.2">
      <c r="C601" s="68"/>
    </row>
    <row r="602" spans="3:3" x14ac:dyDescent="0.2">
      <c r="C602" s="68"/>
    </row>
    <row r="603" spans="3:3" x14ac:dyDescent="0.2">
      <c r="C603" s="69"/>
    </row>
    <row r="604" spans="3:3" x14ac:dyDescent="0.2">
      <c r="C604" s="69"/>
    </row>
    <row r="605" spans="3:3" x14ac:dyDescent="0.2">
      <c r="C605" s="69"/>
    </row>
    <row r="606" spans="3:3" x14ac:dyDescent="0.2">
      <c r="C606" s="69"/>
    </row>
    <row r="607" spans="3:3" x14ac:dyDescent="0.2">
      <c r="C607" s="69"/>
    </row>
    <row r="608" spans="3:3" x14ac:dyDescent="0.2">
      <c r="C608" s="69"/>
    </row>
    <row r="609" spans="3:3" x14ac:dyDescent="0.2">
      <c r="C609" s="69"/>
    </row>
    <row r="610" spans="3:3" x14ac:dyDescent="0.2">
      <c r="C610" s="69"/>
    </row>
    <row r="611" spans="3:3" x14ac:dyDescent="0.2">
      <c r="C611" s="69"/>
    </row>
    <row r="612" spans="3:3" x14ac:dyDescent="0.2">
      <c r="C612" s="68"/>
    </row>
    <row r="613" spans="3:3" x14ac:dyDescent="0.2">
      <c r="C613" s="69"/>
    </row>
    <row r="614" spans="3:3" x14ac:dyDescent="0.2">
      <c r="C614" s="69"/>
    </row>
    <row r="615" spans="3:3" x14ac:dyDescent="0.2">
      <c r="C615" s="69"/>
    </row>
    <row r="616" spans="3:3" x14ac:dyDescent="0.2">
      <c r="C616" s="68"/>
    </row>
    <row r="617" spans="3:3" x14ac:dyDescent="0.2">
      <c r="C617" s="69"/>
    </row>
    <row r="618" spans="3:3" x14ac:dyDescent="0.2">
      <c r="C618" s="69"/>
    </row>
    <row r="619" spans="3:3" x14ac:dyDescent="0.2">
      <c r="C619" s="68"/>
    </row>
    <row r="620" spans="3:3" x14ac:dyDescent="0.2">
      <c r="C620" s="69"/>
    </row>
    <row r="621" spans="3:3" x14ac:dyDescent="0.2">
      <c r="C621" s="69"/>
    </row>
    <row r="622" spans="3:3" x14ac:dyDescent="0.2">
      <c r="C622" s="69"/>
    </row>
    <row r="623" spans="3:3" x14ac:dyDescent="0.2">
      <c r="C623" s="69"/>
    </row>
    <row r="624" spans="3:3" x14ac:dyDescent="0.2">
      <c r="C624" s="69"/>
    </row>
    <row r="625" spans="3:3" x14ac:dyDescent="0.2">
      <c r="C625" s="69"/>
    </row>
    <row r="626" spans="3:3" x14ac:dyDescent="0.2">
      <c r="C626" s="69"/>
    </row>
    <row r="627" spans="3:3" x14ac:dyDescent="0.2">
      <c r="C627" s="69"/>
    </row>
    <row r="628" spans="3:3" x14ac:dyDescent="0.2">
      <c r="C628" s="69"/>
    </row>
    <row r="629" spans="3:3" x14ac:dyDescent="0.2">
      <c r="C629" s="68"/>
    </row>
    <row r="630" spans="3:3" x14ac:dyDescent="0.2">
      <c r="C630" s="69"/>
    </row>
    <row r="631" spans="3:3" x14ac:dyDescent="0.2">
      <c r="C631" s="69"/>
    </row>
    <row r="632" spans="3:3" x14ac:dyDescent="0.2">
      <c r="C632" s="68"/>
    </row>
    <row r="633" spans="3:3" x14ac:dyDescent="0.2">
      <c r="C633" s="69"/>
    </row>
    <row r="634" spans="3:3" x14ac:dyDescent="0.2">
      <c r="C634" s="69"/>
    </row>
    <row r="635" spans="3:3" x14ac:dyDescent="0.2">
      <c r="C635" s="69"/>
    </row>
    <row r="636" spans="3:3" x14ac:dyDescent="0.2">
      <c r="C636" s="69"/>
    </row>
    <row r="637" spans="3:3" x14ac:dyDescent="0.2">
      <c r="C637" s="68"/>
    </row>
    <row r="638" spans="3:3" x14ac:dyDescent="0.2">
      <c r="C638" s="69"/>
    </row>
    <row r="639" spans="3:3" x14ac:dyDescent="0.2">
      <c r="C639" s="69"/>
    </row>
    <row r="640" spans="3:3" x14ac:dyDescent="0.2">
      <c r="C640" s="69"/>
    </row>
    <row r="641" spans="3:3" x14ac:dyDescent="0.2">
      <c r="C641" s="69"/>
    </row>
    <row r="642" spans="3:3" x14ac:dyDescent="0.2">
      <c r="C642" s="69"/>
    </row>
    <row r="643" spans="3:3" x14ac:dyDescent="0.2">
      <c r="C643" s="69"/>
    </row>
    <row r="644" spans="3:3" x14ac:dyDescent="0.2">
      <c r="C644" s="69"/>
    </row>
    <row r="645" spans="3:3" x14ac:dyDescent="0.2">
      <c r="C645" s="69"/>
    </row>
    <row r="646" spans="3:3" x14ac:dyDescent="0.2">
      <c r="C646" s="69"/>
    </row>
    <row r="647" spans="3:3" x14ac:dyDescent="0.2">
      <c r="C647" s="69"/>
    </row>
    <row r="648" spans="3:3" x14ac:dyDescent="0.2">
      <c r="C648" s="68"/>
    </row>
    <row r="649" spans="3:3" x14ac:dyDescent="0.2">
      <c r="C649" s="69"/>
    </row>
    <row r="650" spans="3:3" x14ac:dyDescent="0.2">
      <c r="C650" s="69"/>
    </row>
    <row r="651" spans="3:3" x14ac:dyDescent="0.2">
      <c r="C651" s="69"/>
    </row>
    <row r="652" spans="3:3" x14ac:dyDescent="0.2">
      <c r="C652" s="69"/>
    </row>
    <row r="653" spans="3:3" x14ac:dyDescent="0.2">
      <c r="C653" s="69"/>
    </row>
    <row r="654" spans="3:3" x14ac:dyDescent="0.2">
      <c r="C654" s="69"/>
    </row>
    <row r="655" spans="3:3" x14ac:dyDescent="0.2">
      <c r="C655" s="69"/>
    </row>
    <row r="656" spans="3:3" x14ac:dyDescent="0.2">
      <c r="C656" s="69"/>
    </row>
    <row r="657" spans="3:3" x14ac:dyDescent="0.2">
      <c r="C657" s="69"/>
    </row>
    <row r="658" spans="3:3" x14ac:dyDescent="0.2">
      <c r="C658" s="69"/>
    </row>
    <row r="659" spans="3:3" x14ac:dyDescent="0.2">
      <c r="C659" s="69"/>
    </row>
    <row r="660" spans="3:3" x14ac:dyDescent="0.2">
      <c r="C660" s="69"/>
    </row>
    <row r="661" spans="3:3" x14ac:dyDescent="0.2">
      <c r="C661" s="68"/>
    </row>
    <row r="662" spans="3:3" x14ac:dyDescent="0.2">
      <c r="C662" s="69"/>
    </row>
    <row r="663" spans="3:3" x14ac:dyDescent="0.2">
      <c r="C663" s="69"/>
    </row>
    <row r="664" spans="3:3" x14ac:dyDescent="0.2">
      <c r="C664" s="69"/>
    </row>
    <row r="665" spans="3:3" x14ac:dyDescent="0.2">
      <c r="C665" s="69"/>
    </row>
    <row r="666" spans="3:3" x14ac:dyDescent="0.2">
      <c r="C666" s="69"/>
    </row>
    <row r="667" spans="3:3" x14ac:dyDescent="0.2">
      <c r="C667" s="68"/>
    </row>
    <row r="668" spans="3:3" x14ac:dyDescent="0.2">
      <c r="C668" s="69"/>
    </row>
    <row r="669" spans="3:3" x14ac:dyDescent="0.2">
      <c r="C669" s="69"/>
    </row>
    <row r="670" spans="3:3" x14ac:dyDescent="0.2">
      <c r="C670" s="69"/>
    </row>
    <row r="671" spans="3:3" x14ac:dyDescent="0.2">
      <c r="C671" s="68"/>
    </row>
    <row r="672" spans="3:3" x14ac:dyDescent="0.2">
      <c r="C672" s="69"/>
    </row>
    <row r="673" spans="3:3" x14ac:dyDescent="0.2">
      <c r="C673" s="69"/>
    </row>
    <row r="674" spans="3:3" x14ac:dyDescent="0.2">
      <c r="C674" s="69"/>
    </row>
    <row r="675" spans="3:3" x14ac:dyDescent="0.2">
      <c r="C675" s="69"/>
    </row>
    <row r="676" spans="3:3" x14ac:dyDescent="0.2">
      <c r="C676" s="69"/>
    </row>
    <row r="677" spans="3:3" x14ac:dyDescent="0.2">
      <c r="C677" s="69"/>
    </row>
    <row r="678" spans="3:3" x14ac:dyDescent="0.2">
      <c r="C678" s="69"/>
    </row>
    <row r="679" spans="3:3" x14ac:dyDescent="0.2">
      <c r="C679" s="69"/>
    </row>
    <row r="680" spans="3:3" x14ac:dyDescent="0.2">
      <c r="C680" s="68"/>
    </row>
    <row r="681" spans="3:3" x14ac:dyDescent="0.2">
      <c r="C681" s="68"/>
    </row>
    <row r="682" spans="3:3" x14ac:dyDescent="0.2">
      <c r="C682" s="69"/>
    </row>
    <row r="683" spans="3:3" x14ac:dyDescent="0.2">
      <c r="C683" s="69"/>
    </row>
    <row r="684" spans="3:3" x14ac:dyDescent="0.2">
      <c r="C684" s="68"/>
    </row>
    <row r="685" spans="3:3" x14ac:dyDescent="0.2">
      <c r="C685" s="69"/>
    </row>
    <row r="686" spans="3:3" x14ac:dyDescent="0.2">
      <c r="C686" s="69"/>
    </row>
    <row r="687" spans="3:3" x14ac:dyDescent="0.2">
      <c r="C687" s="69"/>
    </row>
    <row r="688" spans="3:3" x14ac:dyDescent="0.2">
      <c r="C688" s="68"/>
    </row>
    <row r="689" spans="3:3" x14ac:dyDescent="0.2">
      <c r="C689" s="69"/>
    </row>
    <row r="690" spans="3:3" x14ac:dyDescent="0.2">
      <c r="C690" s="69"/>
    </row>
    <row r="691" spans="3:3" x14ac:dyDescent="0.2">
      <c r="C691" s="69"/>
    </row>
    <row r="692" spans="3:3" x14ac:dyDescent="0.2">
      <c r="C692" s="69"/>
    </row>
    <row r="693" spans="3:3" x14ac:dyDescent="0.2">
      <c r="C693" s="69"/>
    </row>
    <row r="694" spans="3:3" x14ac:dyDescent="0.2">
      <c r="C694" s="69"/>
    </row>
    <row r="695" spans="3:3" x14ac:dyDescent="0.2">
      <c r="C695" s="69"/>
    </row>
    <row r="696" spans="3:3" x14ac:dyDescent="0.2">
      <c r="C696" s="69"/>
    </row>
    <row r="697" spans="3:3" x14ac:dyDescent="0.2">
      <c r="C697" s="68"/>
    </row>
    <row r="698" spans="3:3" x14ac:dyDescent="0.2">
      <c r="C698" s="69"/>
    </row>
    <row r="699" spans="3:3" x14ac:dyDescent="0.2">
      <c r="C699" s="69"/>
    </row>
    <row r="700" spans="3:3" x14ac:dyDescent="0.2">
      <c r="C700" s="68"/>
    </row>
    <row r="701" spans="3:3" x14ac:dyDescent="0.2">
      <c r="C701" s="68"/>
    </row>
    <row r="702" spans="3:3" x14ac:dyDescent="0.2">
      <c r="C702" s="69"/>
    </row>
    <row r="703" spans="3:3" x14ac:dyDescent="0.2">
      <c r="C703" s="69"/>
    </row>
    <row r="704" spans="3:3" x14ac:dyDescent="0.2">
      <c r="C704" s="69"/>
    </row>
    <row r="705" spans="3:3" x14ac:dyDescent="0.2">
      <c r="C705" s="69"/>
    </row>
    <row r="706" spans="3:3" x14ac:dyDescent="0.2">
      <c r="C706" s="69"/>
    </row>
    <row r="707" spans="3:3" x14ac:dyDescent="0.2">
      <c r="C707" s="68"/>
    </row>
    <row r="708" spans="3:3" x14ac:dyDescent="0.2">
      <c r="C708" s="69"/>
    </row>
    <row r="709" spans="3:3" x14ac:dyDescent="0.2">
      <c r="C709" s="69"/>
    </row>
    <row r="710" spans="3:3" x14ac:dyDescent="0.2">
      <c r="C710" s="69"/>
    </row>
    <row r="711" spans="3:3" x14ac:dyDescent="0.2">
      <c r="C711" s="69"/>
    </row>
    <row r="712" spans="3:3" x14ac:dyDescent="0.2">
      <c r="C712" s="69"/>
    </row>
    <row r="713" spans="3:3" x14ac:dyDescent="0.2">
      <c r="C713" s="68"/>
    </row>
    <row r="714" spans="3:3" x14ac:dyDescent="0.2">
      <c r="C714" s="69"/>
    </row>
    <row r="715" spans="3:3" x14ac:dyDescent="0.2">
      <c r="C715" s="68"/>
    </row>
    <row r="716" spans="3:3" x14ac:dyDescent="0.2">
      <c r="C716" s="69"/>
    </row>
    <row r="717" spans="3:3" x14ac:dyDescent="0.2">
      <c r="C717" s="69"/>
    </row>
    <row r="718" spans="3:3" x14ac:dyDescent="0.2">
      <c r="C718" s="69"/>
    </row>
    <row r="719" spans="3:3" x14ac:dyDescent="0.2">
      <c r="C719" s="69"/>
    </row>
    <row r="720" spans="3:3" x14ac:dyDescent="0.2">
      <c r="C720" s="68"/>
    </row>
    <row r="721" spans="3:3" x14ac:dyDescent="0.2">
      <c r="C721" s="69"/>
    </row>
    <row r="722" spans="3:3" x14ac:dyDescent="0.2">
      <c r="C722" s="68"/>
    </row>
    <row r="723" spans="3:3" x14ac:dyDescent="0.2">
      <c r="C723" s="69"/>
    </row>
    <row r="724" spans="3:3" x14ac:dyDescent="0.2">
      <c r="C724" s="68"/>
    </row>
    <row r="725" spans="3:3" x14ac:dyDescent="0.2">
      <c r="C725" s="69"/>
    </row>
    <row r="726" spans="3:3" x14ac:dyDescent="0.2">
      <c r="C726" s="69"/>
    </row>
    <row r="727" spans="3:3" x14ac:dyDescent="0.2">
      <c r="C727" s="69"/>
    </row>
    <row r="728" spans="3:3" x14ac:dyDescent="0.2">
      <c r="C728" s="69"/>
    </row>
    <row r="729" spans="3:3" x14ac:dyDescent="0.2">
      <c r="C729" s="69"/>
    </row>
    <row r="730" spans="3:3" x14ac:dyDescent="0.2">
      <c r="C730" s="69"/>
    </row>
    <row r="731" spans="3:3" x14ac:dyDescent="0.2">
      <c r="C731" s="68"/>
    </row>
    <row r="732" spans="3:3" x14ac:dyDescent="0.2">
      <c r="C732" s="68"/>
    </row>
    <row r="733" spans="3:3" x14ac:dyDescent="0.2">
      <c r="C733" s="68"/>
    </row>
    <row r="734" spans="3:3" x14ac:dyDescent="0.2">
      <c r="C734" s="69"/>
    </row>
    <row r="735" spans="3:3" x14ac:dyDescent="0.2">
      <c r="C735" s="69"/>
    </row>
    <row r="736" spans="3:3" x14ac:dyDescent="0.2">
      <c r="C736" s="69"/>
    </row>
    <row r="737" spans="3:3" x14ac:dyDescent="0.2">
      <c r="C737" s="68"/>
    </row>
    <row r="738" spans="3:3" x14ac:dyDescent="0.2">
      <c r="C738" s="68"/>
    </row>
    <row r="739" spans="3:3" x14ac:dyDescent="0.2">
      <c r="C739" s="69"/>
    </row>
    <row r="740" spans="3:3" x14ac:dyDescent="0.2">
      <c r="C740" s="69"/>
    </row>
    <row r="741" spans="3:3" x14ac:dyDescent="0.2">
      <c r="C741" s="69"/>
    </row>
    <row r="742" spans="3:3" x14ac:dyDescent="0.2">
      <c r="C742" s="69"/>
    </row>
    <row r="743" spans="3:3" x14ac:dyDescent="0.2">
      <c r="C743" s="68"/>
    </row>
    <row r="744" spans="3:3" x14ac:dyDescent="0.2">
      <c r="C744" s="69"/>
    </row>
    <row r="745" spans="3:3" x14ac:dyDescent="0.2">
      <c r="C745" s="69"/>
    </row>
    <row r="746" spans="3:3" x14ac:dyDescent="0.2">
      <c r="C746" s="69"/>
    </row>
    <row r="747" spans="3:3" x14ac:dyDescent="0.2">
      <c r="C747" s="69"/>
    </row>
    <row r="748" spans="3:3" x14ac:dyDescent="0.2">
      <c r="C748" s="69"/>
    </row>
    <row r="749" spans="3:3" x14ac:dyDescent="0.2">
      <c r="C749" s="69"/>
    </row>
    <row r="750" spans="3:3" x14ac:dyDescent="0.2">
      <c r="C750" s="69"/>
    </row>
    <row r="751" spans="3:3" x14ac:dyDescent="0.2">
      <c r="C751" s="69"/>
    </row>
    <row r="752" spans="3:3" x14ac:dyDescent="0.2">
      <c r="C752" s="69"/>
    </row>
    <row r="753" spans="3:3" x14ac:dyDescent="0.2">
      <c r="C753" s="68"/>
    </row>
    <row r="754" spans="3:3" x14ac:dyDescent="0.2">
      <c r="C754" s="69"/>
    </row>
    <row r="755" spans="3:3" x14ac:dyDescent="0.2">
      <c r="C755" s="69"/>
    </row>
    <row r="756" spans="3:3" x14ac:dyDescent="0.2">
      <c r="C756" s="68"/>
    </row>
    <row r="757" spans="3:3" x14ac:dyDescent="0.2">
      <c r="C757" s="69"/>
    </row>
    <row r="758" spans="3:3" x14ac:dyDescent="0.2">
      <c r="C758" s="69"/>
    </row>
    <row r="759" spans="3:3" x14ac:dyDescent="0.2">
      <c r="C759" s="69"/>
    </row>
    <row r="760" spans="3:3" x14ac:dyDescent="0.2">
      <c r="C760" s="69"/>
    </row>
    <row r="761" spans="3:3" x14ac:dyDescent="0.2">
      <c r="C761" s="68"/>
    </row>
    <row r="762" spans="3:3" x14ac:dyDescent="0.2">
      <c r="C762" s="69"/>
    </row>
    <row r="763" spans="3:3" x14ac:dyDescent="0.2">
      <c r="C763" s="69"/>
    </row>
    <row r="764" spans="3:3" x14ac:dyDescent="0.2">
      <c r="C764" s="69"/>
    </row>
    <row r="765" spans="3:3" x14ac:dyDescent="0.2">
      <c r="C765" s="69"/>
    </row>
    <row r="766" spans="3:3" x14ac:dyDescent="0.2">
      <c r="C766" s="69"/>
    </row>
    <row r="767" spans="3:3" x14ac:dyDescent="0.2">
      <c r="C767" s="68"/>
    </row>
    <row r="768" spans="3:3" x14ac:dyDescent="0.2">
      <c r="C768" s="69"/>
    </row>
    <row r="769" spans="3:3" x14ac:dyDescent="0.2">
      <c r="C769" s="69"/>
    </row>
    <row r="770" spans="3:3" x14ac:dyDescent="0.2">
      <c r="C770" s="69"/>
    </row>
    <row r="771" spans="3:3" x14ac:dyDescent="0.2">
      <c r="C771" s="69"/>
    </row>
    <row r="772" spans="3:3" x14ac:dyDescent="0.2">
      <c r="C772" s="68"/>
    </row>
    <row r="773" spans="3:3" x14ac:dyDescent="0.2">
      <c r="C773" s="69"/>
    </row>
    <row r="774" spans="3:3" x14ac:dyDescent="0.2">
      <c r="C774" s="69"/>
    </row>
    <row r="775" spans="3:3" x14ac:dyDescent="0.2">
      <c r="C775" s="69"/>
    </row>
    <row r="776" spans="3:3" x14ac:dyDescent="0.2">
      <c r="C776" s="69"/>
    </row>
    <row r="777" spans="3:3" x14ac:dyDescent="0.2">
      <c r="C777" s="69"/>
    </row>
    <row r="778" spans="3:3" x14ac:dyDescent="0.2">
      <c r="C778" s="69"/>
    </row>
    <row r="779" spans="3:3" x14ac:dyDescent="0.2">
      <c r="C779" s="68"/>
    </row>
    <row r="780" spans="3:3" x14ac:dyDescent="0.2">
      <c r="C780" s="69"/>
    </row>
    <row r="781" spans="3:3" x14ac:dyDescent="0.2">
      <c r="C781" s="69"/>
    </row>
    <row r="782" spans="3:3" x14ac:dyDescent="0.2">
      <c r="C782" s="69"/>
    </row>
    <row r="783" spans="3:3" x14ac:dyDescent="0.2">
      <c r="C783" s="69"/>
    </row>
    <row r="784" spans="3:3" x14ac:dyDescent="0.2">
      <c r="C784" s="69"/>
    </row>
    <row r="785" spans="3:3" x14ac:dyDescent="0.2">
      <c r="C785" s="69"/>
    </row>
    <row r="786" spans="3:3" x14ac:dyDescent="0.2">
      <c r="C786" s="69"/>
    </row>
    <row r="787" spans="3:3" x14ac:dyDescent="0.2">
      <c r="C787" s="69"/>
    </row>
    <row r="788" spans="3:3" x14ac:dyDescent="0.2">
      <c r="C788" s="68"/>
    </row>
    <row r="789" spans="3:3" x14ac:dyDescent="0.2">
      <c r="C789" s="68"/>
    </row>
    <row r="790" spans="3:3" x14ac:dyDescent="0.2">
      <c r="C790" s="68"/>
    </row>
    <row r="791" spans="3:3" x14ac:dyDescent="0.2">
      <c r="C791" s="68"/>
    </row>
    <row r="792" spans="3:3" x14ac:dyDescent="0.2">
      <c r="C792" s="69"/>
    </row>
    <row r="793" spans="3:3" x14ac:dyDescent="0.2">
      <c r="C793" s="69"/>
    </row>
    <row r="794" spans="3:3" x14ac:dyDescent="0.2">
      <c r="C794" s="69"/>
    </row>
    <row r="795" spans="3:3" x14ac:dyDescent="0.2">
      <c r="C795" s="69"/>
    </row>
    <row r="796" spans="3:3" x14ac:dyDescent="0.2">
      <c r="C796" s="68"/>
    </row>
    <row r="797" spans="3:3" x14ac:dyDescent="0.2">
      <c r="C797" s="68"/>
    </row>
    <row r="798" spans="3:3" x14ac:dyDescent="0.2">
      <c r="C798" s="69"/>
    </row>
    <row r="799" spans="3:3" x14ac:dyDescent="0.2">
      <c r="C799" s="69"/>
    </row>
    <row r="800" spans="3:3" x14ac:dyDescent="0.2">
      <c r="C800" s="69"/>
    </row>
    <row r="801" spans="3:3" x14ac:dyDescent="0.2">
      <c r="C801" s="69"/>
    </row>
    <row r="802" spans="3:3" x14ac:dyDescent="0.2">
      <c r="C802" s="69"/>
    </row>
    <row r="803" spans="3:3" x14ac:dyDescent="0.2">
      <c r="C803" s="68"/>
    </row>
    <row r="804" spans="3:3" x14ac:dyDescent="0.2">
      <c r="C804" s="68"/>
    </row>
    <row r="805" spans="3:3" x14ac:dyDescent="0.2">
      <c r="C805" s="69"/>
    </row>
    <row r="806" spans="3:3" x14ac:dyDescent="0.2">
      <c r="C806" s="69"/>
    </row>
    <row r="807" spans="3:3" x14ac:dyDescent="0.2">
      <c r="C807" s="69"/>
    </row>
    <row r="808" spans="3:3" x14ac:dyDescent="0.2">
      <c r="C808" s="68"/>
    </row>
    <row r="809" spans="3:3" x14ac:dyDescent="0.2">
      <c r="C809" s="69"/>
    </row>
    <row r="810" spans="3:3" x14ac:dyDescent="0.2">
      <c r="C810" s="69"/>
    </row>
    <row r="811" spans="3:3" x14ac:dyDescent="0.2">
      <c r="C811" s="68"/>
    </row>
    <row r="812" spans="3:3" x14ac:dyDescent="0.2">
      <c r="C812" s="69"/>
    </row>
    <row r="813" spans="3:3" x14ac:dyDescent="0.2">
      <c r="C813" s="69"/>
    </row>
    <row r="814" spans="3:3" x14ac:dyDescent="0.2">
      <c r="C814" s="69"/>
    </row>
    <row r="815" spans="3:3" x14ac:dyDescent="0.2">
      <c r="C815" s="69"/>
    </row>
    <row r="816" spans="3:3" x14ac:dyDescent="0.2">
      <c r="C816" s="68"/>
    </row>
    <row r="817" spans="3:3" x14ac:dyDescent="0.2">
      <c r="C817" s="69"/>
    </row>
    <row r="818" spans="3:3" x14ac:dyDescent="0.2">
      <c r="C818" s="69"/>
    </row>
    <row r="819" spans="3:3" x14ac:dyDescent="0.2">
      <c r="C819" s="69"/>
    </row>
    <row r="820" spans="3:3" x14ac:dyDescent="0.2">
      <c r="C820" s="69"/>
    </row>
    <row r="821" spans="3:3" x14ac:dyDescent="0.2">
      <c r="C821" s="69"/>
    </row>
    <row r="822" spans="3:3" x14ac:dyDescent="0.2">
      <c r="C822" s="68"/>
    </row>
    <row r="823" spans="3:3" x14ac:dyDescent="0.2">
      <c r="C823" s="68"/>
    </row>
    <row r="824" spans="3:3" x14ac:dyDescent="0.2">
      <c r="C824" s="69"/>
    </row>
    <row r="825" spans="3:3" x14ac:dyDescent="0.2">
      <c r="C825" s="69"/>
    </row>
    <row r="826" spans="3:3" x14ac:dyDescent="0.2">
      <c r="C826" s="69"/>
    </row>
    <row r="827" spans="3:3" x14ac:dyDescent="0.2">
      <c r="C827" s="69"/>
    </row>
    <row r="828" spans="3:3" x14ac:dyDescent="0.2">
      <c r="C828" s="68"/>
    </row>
    <row r="829" spans="3:3" x14ac:dyDescent="0.2">
      <c r="C829" s="68"/>
    </row>
    <row r="830" spans="3:3" x14ac:dyDescent="0.2">
      <c r="C830" s="69"/>
    </row>
    <row r="831" spans="3:3" x14ac:dyDescent="0.2">
      <c r="C831" s="68"/>
    </row>
    <row r="832" spans="3:3" x14ac:dyDescent="0.2">
      <c r="C832" s="69"/>
    </row>
    <row r="833" spans="3:3" x14ac:dyDescent="0.2">
      <c r="C833" s="69"/>
    </row>
    <row r="834" spans="3:3" x14ac:dyDescent="0.2">
      <c r="C834" s="68"/>
    </row>
    <row r="835" spans="3:3" x14ac:dyDescent="0.2">
      <c r="C835" s="68"/>
    </row>
    <row r="836" spans="3:3" x14ac:dyDescent="0.2">
      <c r="C836" s="68"/>
    </row>
    <row r="837" spans="3:3" x14ac:dyDescent="0.2">
      <c r="C837" s="68"/>
    </row>
    <row r="838" spans="3:3" x14ac:dyDescent="0.2">
      <c r="C838" s="69"/>
    </row>
    <row r="839" spans="3:3" x14ac:dyDescent="0.2">
      <c r="C839" s="69"/>
    </row>
    <row r="840" spans="3:3" x14ac:dyDescent="0.2">
      <c r="C840" s="68"/>
    </row>
    <row r="841" spans="3:3" x14ac:dyDescent="0.2">
      <c r="C841" s="68"/>
    </row>
    <row r="842" spans="3:3" x14ac:dyDescent="0.2">
      <c r="C842" s="68"/>
    </row>
    <row r="843" spans="3:3" x14ac:dyDescent="0.2">
      <c r="C843" s="69"/>
    </row>
    <row r="844" spans="3:3" x14ac:dyDescent="0.2">
      <c r="C844" s="68"/>
    </row>
    <row r="845" spans="3:3" x14ac:dyDescent="0.2">
      <c r="C845" s="68"/>
    </row>
    <row r="846" spans="3:3" x14ac:dyDescent="0.2">
      <c r="C846" s="69"/>
    </row>
    <row r="847" spans="3:3" x14ac:dyDescent="0.2">
      <c r="C847" s="69"/>
    </row>
    <row r="848" spans="3:3" x14ac:dyDescent="0.2">
      <c r="C848" s="69"/>
    </row>
    <row r="849" spans="3:3" x14ac:dyDescent="0.2">
      <c r="C849" s="68"/>
    </row>
    <row r="850" spans="3:3" x14ac:dyDescent="0.2">
      <c r="C850" s="69"/>
    </row>
    <row r="851" spans="3:3" x14ac:dyDescent="0.2">
      <c r="C851" s="69"/>
    </row>
    <row r="852" spans="3:3" x14ac:dyDescent="0.2">
      <c r="C852" s="69"/>
    </row>
    <row r="853" spans="3:3" x14ac:dyDescent="0.2">
      <c r="C853" s="68"/>
    </row>
    <row r="854" spans="3:3" x14ac:dyDescent="0.2">
      <c r="C854" s="69"/>
    </row>
    <row r="855" spans="3:3" x14ac:dyDescent="0.2">
      <c r="C855" s="69"/>
    </row>
    <row r="856" spans="3:3" x14ac:dyDescent="0.2">
      <c r="C856" s="68"/>
    </row>
    <row r="857" spans="3:3" x14ac:dyDescent="0.2">
      <c r="C857" s="69"/>
    </row>
    <row r="858" spans="3:3" x14ac:dyDescent="0.2">
      <c r="C858" s="68"/>
    </row>
    <row r="859" spans="3:3" x14ac:dyDescent="0.2">
      <c r="C859" s="68"/>
    </row>
    <row r="860" spans="3:3" x14ac:dyDescent="0.2">
      <c r="C860" s="68"/>
    </row>
    <row r="861" spans="3:3" x14ac:dyDescent="0.2">
      <c r="C861" s="69"/>
    </row>
    <row r="862" spans="3:3" x14ac:dyDescent="0.2">
      <c r="C862" s="69"/>
    </row>
    <row r="863" spans="3:3" x14ac:dyDescent="0.2">
      <c r="C863" s="69"/>
    </row>
    <row r="864" spans="3:3" x14ac:dyDescent="0.2">
      <c r="C864" s="69"/>
    </row>
    <row r="865" spans="3:3" x14ac:dyDescent="0.2">
      <c r="C865" s="69"/>
    </row>
    <row r="866" spans="3:3" x14ac:dyDescent="0.2">
      <c r="C866" s="69"/>
    </row>
    <row r="867" spans="3:3" x14ac:dyDescent="0.2">
      <c r="C867" s="69"/>
    </row>
    <row r="868" spans="3:3" x14ac:dyDescent="0.2">
      <c r="C868" s="69"/>
    </row>
    <row r="869" spans="3:3" x14ac:dyDescent="0.2">
      <c r="C869" s="69"/>
    </row>
    <row r="870" spans="3:3" x14ac:dyDescent="0.2">
      <c r="C870" s="69"/>
    </row>
    <row r="871" spans="3:3" x14ac:dyDescent="0.2">
      <c r="C871" s="69"/>
    </row>
    <row r="872" spans="3:3" x14ac:dyDescent="0.2">
      <c r="C872" s="68"/>
    </row>
    <row r="873" spans="3:3" x14ac:dyDescent="0.2">
      <c r="C873" s="68"/>
    </row>
    <row r="874" spans="3:3" x14ac:dyDescent="0.2">
      <c r="C874" s="68"/>
    </row>
    <row r="875" spans="3:3" x14ac:dyDescent="0.2">
      <c r="C875" s="69"/>
    </row>
    <row r="876" spans="3:3" x14ac:dyDescent="0.2">
      <c r="C876" s="69"/>
    </row>
    <row r="877" spans="3:3" x14ac:dyDescent="0.2">
      <c r="C877" s="69"/>
    </row>
    <row r="878" spans="3:3" x14ac:dyDescent="0.2">
      <c r="C878" s="69"/>
    </row>
    <row r="879" spans="3:3" x14ac:dyDescent="0.2">
      <c r="C879" s="68"/>
    </row>
    <row r="880" spans="3:3" x14ac:dyDescent="0.2">
      <c r="C880" s="69"/>
    </row>
    <row r="881" spans="3:3" x14ac:dyDescent="0.2">
      <c r="C881" s="68"/>
    </row>
    <row r="882" spans="3:3" x14ac:dyDescent="0.2">
      <c r="C882" s="69"/>
    </row>
    <row r="883" spans="3:3" x14ac:dyDescent="0.2">
      <c r="C883" s="68"/>
    </row>
    <row r="884" spans="3:3" x14ac:dyDescent="0.2">
      <c r="C884" s="69"/>
    </row>
    <row r="885" spans="3:3" x14ac:dyDescent="0.2">
      <c r="C885" s="69"/>
    </row>
    <row r="886" spans="3:3" x14ac:dyDescent="0.2">
      <c r="C886" s="69"/>
    </row>
    <row r="887" spans="3:3" x14ac:dyDescent="0.2">
      <c r="C887" s="69"/>
    </row>
    <row r="888" spans="3:3" x14ac:dyDescent="0.2">
      <c r="C888" s="69"/>
    </row>
    <row r="889" spans="3:3" x14ac:dyDescent="0.2">
      <c r="C889" s="68"/>
    </row>
    <row r="890" spans="3:3" x14ac:dyDescent="0.2">
      <c r="C890" s="69"/>
    </row>
    <row r="891" spans="3:3" x14ac:dyDescent="0.2">
      <c r="C891" s="69"/>
    </row>
    <row r="892" spans="3:3" x14ac:dyDescent="0.2">
      <c r="C892" s="69"/>
    </row>
    <row r="893" spans="3:3" x14ac:dyDescent="0.2">
      <c r="C893" s="69"/>
    </row>
    <row r="894" spans="3:3" x14ac:dyDescent="0.2">
      <c r="C894" s="69"/>
    </row>
    <row r="895" spans="3:3" x14ac:dyDescent="0.2">
      <c r="C895" s="69"/>
    </row>
    <row r="896" spans="3:3" x14ac:dyDescent="0.2">
      <c r="C896" s="69"/>
    </row>
    <row r="897" spans="3:3" x14ac:dyDescent="0.2">
      <c r="C897" s="68"/>
    </row>
    <row r="898" spans="3:3" x14ac:dyDescent="0.2">
      <c r="C898" s="69"/>
    </row>
    <row r="899" spans="3:3" x14ac:dyDescent="0.2">
      <c r="C899" s="68"/>
    </row>
    <row r="900" spans="3:3" x14ac:dyDescent="0.2">
      <c r="C900" s="68"/>
    </row>
    <row r="901" spans="3:3" x14ac:dyDescent="0.2">
      <c r="C901" s="68"/>
    </row>
    <row r="902" spans="3:3" x14ac:dyDescent="0.2">
      <c r="C902" s="68"/>
    </row>
    <row r="903" spans="3:3" x14ac:dyDescent="0.2">
      <c r="C903" s="68"/>
    </row>
    <row r="904" spans="3:3" x14ac:dyDescent="0.2">
      <c r="C904" s="68"/>
    </row>
    <row r="905" spans="3:3" x14ac:dyDescent="0.2">
      <c r="C905" s="68"/>
    </row>
    <row r="906" spans="3:3" x14ac:dyDescent="0.2">
      <c r="C906" s="69"/>
    </row>
    <row r="907" spans="3:3" x14ac:dyDescent="0.2">
      <c r="C907" s="69"/>
    </row>
    <row r="908" spans="3:3" x14ac:dyDescent="0.2">
      <c r="C908" s="68"/>
    </row>
    <row r="909" spans="3:3" x14ac:dyDescent="0.2">
      <c r="C909" s="69"/>
    </row>
    <row r="910" spans="3:3" x14ac:dyDescent="0.2">
      <c r="C910" s="69"/>
    </row>
    <row r="911" spans="3:3" x14ac:dyDescent="0.2">
      <c r="C911" s="68"/>
    </row>
    <row r="912" spans="3:3" x14ac:dyDescent="0.2">
      <c r="C912" s="69"/>
    </row>
    <row r="913" spans="3:3" x14ac:dyDescent="0.2">
      <c r="C913" s="68"/>
    </row>
    <row r="914" spans="3:3" x14ac:dyDescent="0.2">
      <c r="C914" s="68"/>
    </row>
    <row r="915" spans="3:3" x14ac:dyDescent="0.2">
      <c r="C915" s="69"/>
    </row>
    <row r="916" spans="3:3" x14ac:dyDescent="0.2">
      <c r="C916" s="69"/>
    </row>
    <row r="917" spans="3:3" x14ac:dyDescent="0.2">
      <c r="C917" s="69"/>
    </row>
    <row r="918" spans="3:3" x14ac:dyDescent="0.2">
      <c r="C918" s="69"/>
    </row>
    <row r="919" spans="3:3" x14ac:dyDescent="0.2">
      <c r="C919" s="68"/>
    </row>
    <row r="920" spans="3:3" x14ac:dyDescent="0.2">
      <c r="C920" s="69"/>
    </row>
    <row r="921" spans="3:3" x14ac:dyDescent="0.2">
      <c r="C921" s="69"/>
    </row>
    <row r="922" spans="3:3" x14ac:dyDescent="0.2">
      <c r="C922" s="69"/>
    </row>
    <row r="923" spans="3:3" x14ac:dyDescent="0.2">
      <c r="C923" s="69"/>
    </row>
    <row r="924" spans="3:3" x14ac:dyDescent="0.2">
      <c r="C924" s="69"/>
    </row>
    <row r="925" spans="3:3" x14ac:dyDescent="0.2">
      <c r="C925" s="68"/>
    </row>
    <row r="926" spans="3:3" x14ac:dyDescent="0.2">
      <c r="C926" s="69"/>
    </row>
    <row r="927" spans="3:3" x14ac:dyDescent="0.2">
      <c r="C927" s="68"/>
    </row>
    <row r="928" spans="3:3" x14ac:dyDescent="0.2">
      <c r="C928" s="68"/>
    </row>
    <row r="929" spans="3:3" x14ac:dyDescent="0.2">
      <c r="C929" s="69"/>
    </row>
    <row r="930" spans="3:3" x14ac:dyDescent="0.2">
      <c r="C930" s="69"/>
    </row>
    <row r="931" spans="3:3" x14ac:dyDescent="0.2">
      <c r="C931" s="69"/>
    </row>
    <row r="932" spans="3:3" x14ac:dyDescent="0.2">
      <c r="C932" s="69"/>
    </row>
    <row r="933" spans="3:3" x14ac:dyDescent="0.2">
      <c r="C933" s="69"/>
    </row>
    <row r="934" spans="3:3" x14ac:dyDescent="0.2">
      <c r="C934" s="69"/>
    </row>
    <row r="935" spans="3:3" x14ac:dyDescent="0.2">
      <c r="C935" s="69"/>
    </row>
    <row r="936" spans="3:3" x14ac:dyDescent="0.2">
      <c r="C936" s="69"/>
    </row>
    <row r="937" spans="3:3" x14ac:dyDescent="0.2">
      <c r="C937" s="68"/>
    </row>
    <row r="938" spans="3:3" x14ac:dyDescent="0.2">
      <c r="C938" s="69"/>
    </row>
    <row r="939" spans="3:3" x14ac:dyDescent="0.2">
      <c r="C939" s="69"/>
    </row>
    <row r="940" spans="3:3" x14ac:dyDescent="0.2">
      <c r="C940" s="69"/>
    </row>
    <row r="941" spans="3:3" x14ac:dyDescent="0.2">
      <c r="C941" s="69"/>
    </row>
    <row r="942" spans="3:3" x14ac:dyDescent="0.2">
      <c r="C942" s="69"/>
    </row>
    <row r="943" spans="3:3" x14ac:dyDescent="0.2">
      <c r="C943" s="68"/>
    </row>
    <row r="944" spans="3:3" x14ac:dyDescent="0.2">
      <c r="C944" s="69"/>
    </row>
    <row r="945" spans="3:3" x14ac:dyDescent="0.2">
      <c r="C945" s="68"/>
    </row>
    <row r="946" spans="3:3" x14ac:dyDescent="0.2">
      <c r="C946" s="69"/>
    </row>
    <row r="947" spans="3:3" x14ac:dyDescent="0.2">
      <c r="C947" s="69"/>
    </row>
    <row r="948" spans="3:3" x14ac:dyDescent="0.2">
      <c r="C948" s="68"/>
    </row>
    <row r="949" spans="3:3" x14ac:dyDescent="0.2">
      <c r="C949" s="69"/>
    </row>
    <row r="950" spans="3:3" x14ac:dyDescent="0.2">
      <c r="C950" s="68"/>
    </row>
    <row r="951" spans="3:3" x14ac:dyDescent="0.2">
      <c r="C951" s="68"/>
    </row>
    <row r="952" spans="3:3" x14ac:dyDescent="0.2">
      <c r="C952" s="69"/>
    </row>
    <row r="953" spans="3:3" x14ac:dyDescent="0.2">
      <c r="C953" s="69"/>
    </row>
    <row r="954" spans="3:3" x14ac:dyDescent="0.2">
      <c r="C954" s="68"/>
    </row>
    <row r="955" spans="3:3" x14ac:dyDescent="0.2">
      <c r="C955" s="69"/>
    </row>
    <row r="956" spans="3:3" x14ac:dyDescent="0.2">
      <c r="C956" s="69"/>
    </row>
    <row r="957" spans="3:3" x14ac:dyDescent="0.2">
      <c r="C957" s="69"/>
    </row>
    <row r="958" spans="3:3" x14ac:dyDescent="0.2">
      <c r="C958" s="68"/>
    </row>
    <row r="959" spans="3:3" x14ac:dyDescent="0.2">
      <c r="C959" s="68"/>
    </row>
    <row r="960" spans="3:3" x14ac:dyDescent="0.2">
      <c r="C960" s="68"/>
    </row>
    <row r="961" spans="3:3" x14ac:dyDescent="0.2">
      <c r="C961" s="68"/>
    </row>
    <row r="962" spans="3:3" x14ac:dyDescent="0.2">
      <c r="C962" s="69"/>
    </row>
    <row r="963" spans="3:3" x14ac:dyDescent="0.2">
      <c r="C963" s="68"/>
    </row>
    <row r="964" spans="3:3" x14ac:dyDescent="0.2">
      <c r="C964" s="68"/>
    </row>
    <row r="965" spans="3:3" x14ac:dyDescent="0.2">
      <c r="C965" s="69"/>
    </row>
    <row r="966" spans="3:3" x14ac:dyDescent="0.2">
      <c r="C966" s="69"/>
    </row>
    <row r="967" spans="3:3" x14ac:dyDescent="0.2">
      <c r="C967" s="68"/>
    </row>
    <row r="968" spans="3:3" x14ac:dyDescent="0.2">
      <c r="C968" s="69"/>
    </row>
    <row r="969" spans="3:3" x14ac:dyDescent="0.2">
      <c r="C969" s="69"/>
    </row>
    <row r="970" spans="3:3" x14ac:dyDescent="0.2">
      <c r="C970" s="69"/>
    </row>
    <row r="971" spans="3:3" x14ac:dyDescent="0.2">
      <c r="C971" s="69"/>
    </row>
    <row r="972" spans="3:3" x14ac:dyDescent="0.2">
      <c r="C972" s="69"/>
    </row>
    <row r="973" spans="3:3" x14ac:dyDescent="0.2">
      <c r="C973" s="68"/>
    </row>
    <row r="974" spans="3:3" x14ac:dyDescent="0.2">
      <c r="C974" s="68"/>
    </row>
    <row r="975" spans="3:3" x14ac:dyDescent="0.2">
      <c r="C975" s="69"/>
    </row>
    <row r="976" spans="3:3" x14ac:dyDescent="0.2">
      <c r="C976" s="69"/>
    </row>
    <row r="977" spans="3:3" x14ac:dyDescent="0.2">
      <c r="C977" s="69"/>
    </row>
    <row r="978" spans="3:3" x14ac:dyDescent="0.2">
      <c r="C978" s="69"/>
    </row>
    <row r="979" spans="3:3" x14ac:dyDescent="0.2">
      <c r="C979" s="68"/>
    </row>
    <row r="980" spans="3:3" x14ac:dyDescent="0.2">
      <c r="C980" s="69"/>
    </row>
    <row r="981" spans="3:3" x14ac:dyDescent="0.2">
      <c r="C981" s="69"/>
    </row>
    <row r="982" spans="3:3" x14ac:dyDescent="0.2">
      <c r="C982" s="69"/>
    </row>
    <row r="983" spans="3:3" x14ac:dyDescent="0.2">
      <c r="C983" s="69"/>
    </row>
    <row r="984" spans="3:3" x14ac:dyDescent="0.2">
      <c r="C984" s="68"/>
    </row>
    <row r="985" spans="3:3" x14ac:dyDescent="0.2">
      <c r="C985" s="69"/>
    </row>
    <row r="986" spans="3:3" x14ac:dyDescent="0.2">
      <c r="C986" s="69"/>
    </row>
    <row r="987" spans="3:3" x14ac:dyDescent="0.2">
      <c r="C987" s="68"/>
    </row>
    <row r="988" spans="3:3" x14ac:dyDescent="0.2">
      <c r="C988" s="69"/>
    </row>
    <row r="989" spans="3:3" x14ac:dyDescent="0.2">
      <c r="C989" s="68"/>
    </row>
    <row r="990" spans="3:3" x14ac:dyDescent="0.2">
      <c r="C990" s="69"/>
    </row>
    <row r="991" spans="3:3" x14ac:dyDescent="0.2">
      <c r="C991" s="68"/>
    </row>
    <row r="992" spans="3:3" x14ac:dyDescent="0.2">
      <c r="C992" s="68"/>
    </row>
    <row r="993" spans="3:3" x14ac:dyDescent="0.2">
      <c r="C993" s="68"/>
    </row>
    <row r="994" spans="3:3" x14ac:dyDescent="0.2">
      <c r="C994" s="69"/>
    </row>
    <row r="995" spans="3:3" x14ac:dyDescent="0.2">
      <c r="C995" s="69"/>
    </row>
    <row r="996" spans="3:3" x14ac:dyDescent="0.2">
      <c r="C996" s="69"/>
    </row>
    <row r="997" spans="3:3" x14ac:dyDescent="0.2">
      <c r="C997" s="69"/>
    </row>
    <row r="998" spans="3:3" x14ac:dyDescent="0.2">
      <c r="C998" s="69"/>
    </row>
    <row r="999" spans="3:3" x14ac:dyDescent="0.2">
      <c r="C999" s="69"/>
    </row>
    <row r="1000" spans="3:3" x14ac:dyDescent="0.2">
      <c r="C1000" s="68"/>
    </row>
    <row r="1001" spans="3:3" x14ac:dyDescent="0.2">
      <c r="C1001" s="68"/>
    </row>
    <row r="1002" spans="3:3" x14ac:dyDescent="0.2">
      <c r="C1002" s="68"/>
    </row>
    <row r="1003" spans="3:3" x14ac:dyDescent="0.2">
      <c r="C1003" s="69"/>
    </row>
    <row r="1004" spans="3:3" x14ac:dyDescent="0.2">
      <c r="C1004" s="69"/>
    </row>
    <row r="1005" spans="3:3" x14ac:dyDescent="0.2">
      <c r="C1005" s="69"/>
    </row>
    <row r="1006" spans="3:3" x14ac:dyDescent="0.2">
      <c r="C1006" s="69"/>
    </row>
    <row r="1007" spans="3:3" x14ac:dyDescent="0.2">
      <c r="C1007" s="69"/>
    </row>
    <row r="1008" spans="3:3" x14ac:dyDescent="0.2">
      <c r="C1008" s="68"/>
    </row>
    <row r="1009" spans="3:3" x14ac:dyDescent="0.2">
      <c r="C1009" s="68"/>
    </row>
    <row r="1010" spans="3:3" x14ac:dyDescent="0.2">
      <c r="C1010" s="69"/>
    </row>
    <row r="1011" spans="3:3" x14ac:dyDescent="0.2">
      <c r="C1011" s="69"/>
    </row>
    <row r="1012" spans="3:3" x14ac:dyDescent="0.2">
      <c r="C1012" s="69"/>
    </row>
    <row r="1013" spans="3:3" x14ac:dyDescent="0.2">
      <c r="C1013" s="68"/>
    </row>
    <row r="1014" spans="3:3" x14ac:dyDescent="0.2">
      <c r="C1014" s="69"/>
    </row>
    <row r="1015" spans="3:3" x14ac:dyDescent="0.2">
      <c r="C1015" s="69"/>
    </row>
    <row r="1016" spans="3:3" x14ac:dyDescent="0.2">
      <c r="C1016" s="69"/>
    </row>
    <row r="1017" spans="3:3" x14ac:dyDescent="0.2">
      <c r="C1017" s="69"/>
    </row>
    <row r="1018" spans="3:3" x14ac:dyDescent="0.2">
      <c r="C1018" s="69"/>
    </row>
    <row r="1019" spans="3:3" x14ac:dyDescent="0.2">
      <c r="C1019" s="69"/>
    </row>
    <row r="1020" spans="3:3" x14ac:dyDescent="0.2">
      <c r="C1020" s="69"/>
    </row>
    <row r="1021" spans="3:3" x14ac:dyDescent="0.2">
      <c r="C1021" s="69"/>
    </row>
    <row r="1022" spans="3:3" x14ac:dyDescent="0.2">
      <c r="C1022" s="68"/>
    </row>
    <row r="1023" spans="3:3" x14ac:dyDescent="0.2">
      <c r="C1023" s="68"/>
    </row>
    <row r="1024" spans="3:3" x14ac:dyDescent="0.2">
      <c r="C1024" s="69"/>
    </row>
    <row r="1025" spans="3:3" x14ac:dyDescent="0.2">
      <c r="C1025" s="68"/>
    </row>
    <row r="1026" spans="3:3" x14ac:dyDescent="0.2">
      <c r="C1026" s="69"/>
    </row>
    <row r="1027" spans="3:3" x14ac:dyDescent="0.2">
      <c r="C1027" s="68"/>
    </row>
    <row r="1028" spans="3:3" x14ac:dyDescent="0.2">
      <c r="C1028" s="68"/>
    </row>
    <row r="1029" spans="3:3" x14ac:dyDescent="0.2">
      <c r="C1029" s="69"/>
    </row>
    <row r="1030" spans="3:3" x14ac:dyDescent="0.2">
      <c r="C1030" s="69"/>
    </row>
    <row r="1031" spans="3:3" x14ac:dyDescent="0.2">
      <c r="C1031" s="68"/>
    </row>
    <row r="1032" spans="3:3" x14ac:dyDescent="0.2">
      <c r="C1032" s="68"/>
    </row>
    <row r="1033" spans="3:3" x14ac:dyDescent="0.2">
      <c r="C1033" s="68"/>
    </row>
    <row r="1034" spans="3:3" x14ac:dyDescent="0.2">
      <c r="C1034" s="68"/>
    </row>
    <row r="1035" spans="3:3" x14ac:dyDescent="0.2">
      <c r="C1035" s="69"/>
    </row>
    <row r="1036" spans="3:3" x14ac:dyDescent="0.2">
      <c r="C1036" s="69"/>
    </row>
    <row r="1037" spans="3:3" x14ac:dyDescent="0.2">
      <c r="C1037" s="68"/>
    </row>
    <row r="1038" spans="3:3" x14ac:dyDescent="0.2">
      <c r="C1038" s="69"/>
    </row>
    <row r="1039" spans="3:3" x14ac:dyDescent="0.2">
      <c r="C1039" s="68"/>
    </row>
    <row r="1040" spans="3:3" x14ac:dyDescent="0.2">
      <c r="C1040" s="68"/>
    </row>
    <row r="1041" spans="3:3" x14ac:dyDescent="0.2">
      <c r="C1041" s="69"/>
    </row>
    <row r="1042" spans="3:3" x14ac:dyDescent="0.2">
      <c r="C1042" s="69"/>
    </row>
    <row r="1043" spans="3:3" x14ac:dyDescent="0.2">
      <c r="C1043" s="69"/>
    </row>
    <row r="1044" spans="3:3" x14ac:dyDescent="0.2">
      <c r="C1044" s="69"/>
    </row>
    <row r="1045" spans="3:3" x14ac:dyDescent="0.2">
      <c r="C1045" s="68"/>
    </row>
    <row r="1046" spans="3:3" x14ac:dyDescent="0.2">
      <c r="C1046" s="68"/>
    </row>
    <row r="1047" spans="3:3" x14ac:dyDescent="0.2">
      <c r="C1047" s="68"/>
    </row>
    <row r="1048" spans="3:3" x14ac:dyDescent="0.2">
      <c r="C1048" s="69"/>
    </row>
    <row r="1049" spans="3:3" x14ac:dyDescent="0.2">
      <c r="C1049" s="68"/>
    </row>
    <row r="1050" spans="3:3" x14ac:dyDescent="0.2">
      <c r="C1050" s="68"/>
    </row>
    <row r="1051" spans="3:3" x14ac:dyDescent="0.2">
      <c r="C1051" s="68"/>
    </row>
    <row r="1052" spans="3:3" x14ac:dyDescent="0.2">
      <c r="C1052" s="69"/>
    </row>
    <row r="1053" spans="3:3" x14ac:dyDescent="0.2">
      <c r="C1053" s="69"/>
    </row>
    <row r="1054" spans="3:3" x14ac:dyDescent="0.2">
      <c r="C1054" s="69"/>
    </row>
    <row r="1055" spans="3:3" x14ac:dyDescent="0.2">
      <c r="C1055" s="69"/>
    </row>
    <row r="1056" spans="3:3" x14ac:dyDescent="0.2">
      <c r="C1056" s="68"/>
    </row>
    <row r="1057" spans="3:3" x14ac:dyDescent="0.2">
      <c r="C1057" s="68"/>
    </row>
    <row r="1058" spans="3:3" x14ac:dyDescent="0.2">
      <c r="C1058" s="68"/>
    </row>
    <row r="1059" spans="3:3" x14ac:dyDescent="0.2">
      <c r="C1059" s="68"/>
    </row>
    <row r="1060" spans="3:3" x14ac:dyDescent="0.2">
      <c r="C1060" s="69"/>
    </row>
    <row r="1061" spans="3:3" x14ac:dyDescent="0.2">
      <c r="C1061" s="69"/>
    </row>
    <row r="1062" spans="3:3" x14ac:dyDescent="0.2">
      <c r="C1062" s="69"/>
    </row>
    <row r="1063" spans="3:3" x14ac:dyDescent="0.2">
      <c r="C1063" s="69"/>
    </row>
    <row r="1064" spans="3:3" x14ac:dyDescent="0.2">
      <c r="C1064" s="68"/>
    </row>
    <row r="1065" spans="3:3" x14ac:dyDescent="0.2">
      <c r="C1065" s="68"/>
    </row>
    <row r="1066" spans="3:3" x14ac:dyDescent="0.2">
      <c r="C1066" s="69"/>
    </row>
    <row r="1067" spans="3:3" x14ac:dyDescent="0.2">
      <c r="C1067" s="68"/>
    </row>
    <row r="1068" spans="3:3" x14ac:dyDescent="0.2">
      <c r="C1068" s="68"/>
    </row>
    <row r="1069" spans="3:3" x14ac:dyDescent="0.2">
      <c r="C1069" s="69"/>
    </row>
    <row r="1070" spans="3:3" x14ac:dyDescent="0.2">
      <c r="C1070" s="68"/>
    </row>
    <row r="1071" spans="3:3" x14ac:dyDescent="0.2">
      <c r="C1071" s="68"/>
    </row>
    <row r="1072" spans="3:3" x14ac:dyDescent="0.2">
      <c r="C1072" s="69"/>
    </row>
    <row r="1073" spans="3:3" x14ac:dyDescent="0.2">
      <c r="C1073" s="68"/>
    </row>
    <row r="1074" spans="3:3" x14ac:dyDescent="0.2">
      <c r="C1074" s="68"/>
    </row>
    <row r="1075" spans="3:3" x14ac:dyDescent="0.2">
      <c r="C1075" s="69"/>
    </row>
    <row r="1076" spans="3:3" x14ac:dyDescent="0.2">
      <c r="C1076" s="69"/>
    </row>
    <row r="1077" spans="3:3" x14ac:dyDescent="0.2">
      <c r="C1077" s="68"/>
    </row>
    <row r="1078" spans="3:3" x14ac:dyDescent="0.2">
      <c r="C1078" s="68"/>
    </row>
    <row r="1079" spans="3:3" x14ac:dyDescent="0.2">
      <c r="C1079" s="68"/>
    </row>
    <row r="1080" spans="3:3" x14ac:dyDescent="0.2">
      <c r="C1080" s="68"/>
    </row>
    <row r="1081" spans="3:3" x14ac:dyDescent="0.2">
      <c r="C1081" s="68"/>
    </row>
    <row r="1082" spans="3:3" x14ac:dyDescent="0.2">
      <c r="C1082" s="68"/>
    </row>
    <row r="1083" spans="3:3" x14ac:dyDescent="0.2">
      <c r="C1083" s="68"/>
    </row>
    <row r="1084" spans="3:3" x14ac:dyDescent="0.2">
      <c r="C1084" s="69"/>
    </row>
    <row r="1085" spans="3:3" x14ac:dyDescent="0.2">
      <c r="C1085" s="69"/>
    </row>
    <row r="1086" spans="3:3" x14ac:dyDescent="0.2">
      <c r="C1086" s="69"/>
    </row>
    <row r="1087" spans="3:3" x14ac:dyDescent="0.2">
      <c r="C1087" s="68"/>
    </row>
    <row r="1088" spans="3:3" x14ac:dyDescent="0.2">
      <c r="C1088" s="68"/>
    </row>
    <row r="1089" spans="3:3" x14ac:dyDescent="0.2">
      <c r="C1089" s="68"/>
    </row>
    <row r="1090" spans="3:3" x14ac:dyDescent="0.2">
      <c r="C1090" s="68"/>
    </row>
    <row r="1091" spans="3:3" x14ac:dyDescent="0.2">
      <c r="C1091" s="69"/>
    </row>
    <row r="1092" spans="3:3" x14ac:dyDescent="0.2">
      <c r="C1092" s="68"/>
    </row>
    <row r="1093" spans="3:3" x14ac:dyDescent="0.2">
      <c r="C1093" s="68"/>
    </row>
    <row r="1094" spans="3:3" x14ac:dyDescent="0.2">
      <c r="C1094" s="69"/>
    </row>
    <row r="1095" spans="3:3" x14ac:dyDescent="0.2">
      <c r="C1095" s="68"/>
    </row>
    <row r="1096" spans="3:3" x14ac:dyDescent="0.2">
      <c r="C1096" s="68"/>
    </row>
    <row r="1097" spans="3:3" x14ac:dyDescent="0.2">
      <c r="C1097" s="68"/>
    </row>
    <row r="1098" spans="3:3" x14ac:dyDescent="0.2">
      <c r="C1098" s="68"/>
    </row>
    <row r="1099" spans="3:3" x14ac:dyDescent="0.2">
      <c r="C1099" s="68"/>
    </row>
    <row r="1100" spans="3:3" x14ac:dyDescent="0.2">
      <c r="C1100" s="68"/>
    </row>
    <row r="1101" spans="3:3" x14ac:dyDescent="0.2">
      <c r="C1101" s="69"/>
    </row>
    <row r="1102" spans="3:3" x14ac:dyDescent="0.2">
      <c r="C1102" s="68"/>
    </row>
    <row r="1103" spans="3:3" x14ac:dyDescent="0.2">
      <c r="C1103" s="68"/>
    </row>
    <row r="1104" spans="3:3" x14ac:dyDescent="0.2">
      <c r="C1104" s="68"/>
    </row>
    <row r="1105" spans="3:3" x14ac:dyDescent="0.2">
      <c r="C1105" s="68"/>
    </row>
    <row r="1106" spans="3:3" x14ac:dyDescent="0.2">
      <c r="C1106" s="69"/>
    </row>
    <row r="1107" spans="3:3" x14ac:dyDescent="0.2">
      <c r="C1107" s="68"/>
    </row>
    <row r="1108" spans="3:3" x14ac:dyDescent="0.2">
      <c r="C1108" s="68"/>
    </row>
    <row r="1109" spans="3:3" x14ac:dyDescent="0.2">
      <c r="C1109" s="69"/>
    </row>
    <row r="1110" spans="3:3" x14ac:dyDescent="0.2">
      <c r="C1110" s="69"/>
    </row>
    <row r="1111" spans="3:3" x14ac:dyDescent="0.2">
      <c r="C1111" s="68"/>
    </row>
    <row r="1112" spans="3:3" x14ac:dyDescent="0.2">
      <c r="C1112" s="68"/>
    </row>
    <row r="1113" spans="3:3" x14ac:dyDescent="0.2">
      <c r="C1113" s="68"/>
    </row>
    <row r="1114" spans="3:3" x14ac:dyDescent="0.2">
      <c r="C1114" s="69"/>
    </row>
    <row r="1115" spans="3:3" x14ac:dyDescent="0.2">
      <c r="C1115" s="68"/>
    </row>
    <row r="1116" spans="3:3" x14ac:dyDescent="0.2">
      <c r="C1116" s="69"/>
    </row>
    <row r="1117" spans="3:3" x14ac:dyDescent="0.2">
      <c r="C1117" s="68"/>
    </row>
    <row r="1118" spans="3:3" x14ac:dyDescent="0.2">
      <c r="C1118" s="68"/>
    </row>
    <row r="1119" spans="3:3" x14ac:dyDescent="0.2">
      <c r="C1119" s="69"/>
    </row>
    <row r="1120" spans="3:3" x14ac:dyDescent="0.2">
      <c r="C1120" s="69"/>
    </row>
    <row r="1121" spans="3:3" x14ac:dyDescent="0.2">
      <c r="C1121" s="69"/>
    </row>
    <row r="1122" spans="3:3" x14ac:dyDescent="0.2">
      <c r="C1122" s="69"/>
    </row>
    <row r="1123" spans="3:3" x14ac:dyDescent="0.2">
      <c r="C1123" s="69"/>
    </row>
    <row r="1124" spans="3:3" x14ac:dyDescent="0.2">
      <c r="C1124" s="68"/>
    </row>
    <row r="1125" spans="3:3" x14ac:dyDescent="0.2">
      <c r="C1125" s="68"/>
    </row>
    <row r="1126" spans="3:3" x14ac:dyDescent="0.2">
      <c r="C1126" s="68"/>
    </row>
    <row r="1127" spans="3:3" x14ac:dyDescent="0.2">
      <c r="C1127" s="69"/>
    </row>
    <row r="1128" spans="3:3" x14ac:dyDescent="0.2">
      <c r="C1128" s="68"/>
    </row>
    <row r="1129" spans="3:3" x14ac:dyDescent="0.2">
      <c r="C1129" s="68"/>
    </row>
    <row r="1130" spans="3:3" x14ac:dyDescent="0.2">
      <c r="C1130" s="69"/>
    </row>
    <row r="1131" spans="3:3" x14ac:dyDescent="0.2">
      <c r="C1131" s="69"/>
    </row>
    <row r="1132" spans="3:3" x14ac:dyDescent="0.2">
      <c r="C1132" s="68"/>
    </row>
    <row r="1133" spans="3:3" x14ac:dyDescent="0.2">
      <c r="C1133" s="68"/>
    </row>
    <row r="1134" spans="3:3" x14ac:dyDescent="0.2">
      <c r="C1134" s="68"/>
    </row>
    <row r="1135" spans="3:3" x14ac:dyDescent="0.2">
      <c r="C1135" s="68"/>
    </row>
    <row r="1136" spans="3:3" x14ac:dyDescent="0.2">
      <c r="C1136" s="68"/>
    </row>
    <row r="1137" spans="3:3" x14ac:dyDescent="0.2">
      <c r="C1137" s="68"/>
    </row>
    <row r="1138" spans="3:3" x14ac:dyDescent="0.2">
      <c r="C1138" s="68"/>
    </row>
    <row r="1139" spans="3:3" x14ac:dyDescent="0.2">
      <c r="C1139" s="68"/>
    </row>
    <row r="1140" spans="3:3" x14ac:dyDescent="0.2">
      <c r="C1140" s="68"/>
    </row>
    <row r="1141" spans="3:3" x14ac:dyDescent="0.2">
      <c r="C1141" s="68"/>
    </row>
    <row r="1142" spans="3:3" x14ac:dyDescent="0.2">
      <c r="C1142" s="68"/>
    </row>
    <row r="1143" spans="3:3" x14ac:dyDescent="0.2">
      <c r="C1143" s="68"/>
    </row>
    <row r="1144" spans="3:3" x14ac:dyDescent="0.2">
      <c r="C1144" s="68"/>
    </row>
    <row r="1145" spans="3:3" x14ac:dyDescent="0.2">
      <c r="C1145" s="68"/>
    </row>
    <row r="1146" spans="3:3" x14ac:dyDescent="0.2">
      <c r="C1146" s="68"/>
    </row>
    <row r="1147" spans="3:3" x14ac:dyDescent="0.2">
      <c r="C1147" s="68"/>
    </row>
    <row r="1148" spans="3:3" x14ac:dyDescent="0.2">
      <c r="C1148" s="69"/>
    </row>
    <row r="1149" spans="3:3" x14ac:dyDescent="0.2">
      <c r="C1149" s="69"/>
    </row>
    <row r="1150" spans="3:3" x14ac:dyDescent="0.2">
      <c r="C1150" s="68"/>
    </row>
    <row r="1151" spans="3:3" x14ac:dyDescent="0.2">
      <c r="C1151" s="68"/>
    </row>
    <row r="1152" spans="3:3" x14ac:dyDescent="0.2">
      <c r="C1152" s="69"/>
    </row>
    <row r="1153" spans="3:3" x14ac:dyDescent="0.2">
      <c r="C1153" s="69"/>
    </row>
    <row r="1154" spans="3:3" x14ac:dyDescent="0.2">
      <c r="C1154" s="68"/>
    </row>
    <row r="1155" spans="3:3" x14ac:dyDescent="0.2">
      <c r="C1155" s="69"/>
    </row>
    <row r="1156" spans="3:3" x14ac:dyDescent="0.2">
      <c r="C1156" s="68"/>
    </row>
    <row r="1157" spans="3:3" x14ac:dyDescent="0.2">
      <c r="C1157" s="68"/>
    </row>
    <row r="1158" spans="3:3" x14ac:dyDescent="0.2">
      <c r="C1158" s="69"/>
    </row>
    <row r="1159" spans="3:3" x14ac:dyDescent="0.2">
      <c r="C1159" s="68"/>
    </row>
    <row r="1160" spans="3:3" x14ac:dyDescent="0.2">
      <c r="C1160" s="68"/>
    </row>
    <row r="1161" spans="3:3" x14ac:dyDescent="0.2">
      <c r="C1161" s="68"/>
    </row>
    <row r="1162" spans="3:3" x14ac:dyDescent="0.2">
      <c r="C1162" s="68"/>
    </row>
    <row r="1163" spans="3:3" x14ac:dyDescent="0.2">
      <c r="C1163" s="68"/>
    </row>
    <row r="1164" spans="3:3" x14ac:dyDescent="0.2">
      <c r="C1164" s="68"/>
    </row>
    <row r="1165" spans="3:3" x14ac:dyDescent="0.2">
      <c r="C1165" s="68"/>
    </row>
    <row r="1166" spans="3:3" x14ac:dyDescent="0.2">
      <c r="C1166" s="68"/>
    </row>
    <row r="1167" spans="3:3" x14ac:dyDescent="0.2">
      <c r="C1167" s="68"/>
    </row>
    <row r="1168" spans="3:3" x14ac:dyDescent="0.2">
      <c r="C1168" s="68"/>
    </row>
    <row r="1169" spans="3:3" x14ac:dyDescent="0.2">
      <c r="C1169" s="68"/>
    </row>
    <row r="1170" spans="3:3" x14ac:dyDescent="0.2">
      <c r="C1170" s="68"/>
    </row>
    <row r="1171" spans="3:3" x14ac:dyDescent="0.2">
      <c r="C1171" s="68"/>
    </row>
    <row r="1172" spans="3:3" x14ac:dyDescent="0.2">
      <c r="C1172" s="68"/>
    </row>
    <row r="1173" spans="3:3" x14ac:dyDescent="0.2">
      <c r="C1173" s="68"/>
    </row>
    <row r="1174" spans="3:3" x14ac:dyDescent="0.2">
      <c r="C1174" s="68"/>
    </row>
    <row r="1175" spans="3:3" x14ac:dyDescent="0.2">
      <c r="C1175" s="68"/>
    </row>
    <row r="1176" spans="3:3" x14ac:dyDescent="0.2">
      <c r="C1176" s="68"/>
    </row>
    <row r="1177" spans="3:3" x14ac:dyDescent="0.2">
      <c r="C1177" s="68"/>
    </row>
    <row r="1178" spans="3:3" x14ac:dyDescent="0.2">
      <c r="C1178" s="68"/>
    </row>
    <row r="1179" spans="3:3" x14ac:dyDescent="0.2">
      <c r="C1179" s="68"/>
    </row>
    <row r="1180" spans="3:3" x14ac:dyDescent="0.2">
      <c r="C1180" s="68"/>
    </row>
    <row r="1181" spans="3:3" x14ac:dyDescent="0.2">
      <c r="C1181" s="68"/>
    </row>
    <row r="1182" spans="3:3" x14ac:dyDescent="0.2">
      <c r="C1182" s="68"/>
    </row>
    <row r="1183" spans="3:3" x14ac:dyDescent="0.2">
      <c r="C1183" s="68"/>
    </row>
    <row r="1184" spans="3:3" x14ac:dyDescent="0.2">
      <c r="C1184" s="68"/>
    </row>
    <row r="1185" spans="3:3" x14ac:dyDescent="0.2">
      <c r="C1185" s="68"/>
    </row>
    <row r="1186" spans="3:3" x14ac:dyDescent="0.2">
      <c r="C1186" s="68"/>
    </row>
    <row r="1187" spans="3:3" x14ac:dyDescent="0.2">
      <c r="C1187" s="68"/>
    </row>
    <row r="1188" spans="3:3" x14ac:dyDescent="0.2">
      <c r="C1188" s="68"/>
    </row>
    <row r="1189" spans="3:3" x14ac:dyDescent="0.2">
      <c r="C1189" s="68"/>
    </row>
    <row r="1190" spans="3:3" x14ac:dyDescent="0.2">
      <c r="C1190" s="68"/>
    </row>
    <row r="1191" spans="3:3" x14ac:dyDescent="0.2">
      <c r="C1191" s="68"/>
    </row>
    <row r="1192" spans="3:3" x14ac:dyDescent="0.2">
      <c r="C1192" s="68"/>
    </row>
    <row r="1193" spans="3:3" x14ac:dyDescent="0.2">
      <c r="C1193" s="69"/>
    </row>
    <row r="1194" spans="3:3" x14ac:dyDescent="0.2">
      <c r="C1194" s="68"/>
    </row>
    <row r="1195" spans="3:3" x14ac:dyDescent="0.2">
      <c r="C1195" s="68"/>
    </row>
    <row r="1196" spans="3:3" x14ac:dyDescent="0.2">
      <c r="C1196" s="68"/>
    </row>
    <row r="1197" spans="3:3" x14ac:dyDescent="0.2">
      <c r="C1197" s="68"/>
    </row>
    <row r="1198" spans="3:3" x14ac:dyDescent="0.2">
      <c r="C1198" s="68"/>
    </row>
    <row r="1199" spans="3:3" x14ac:dyDescent="0.2">
      <c r="C1199" s="68"/>
    </row>
    <row r="1200" spans="3:3" x14ac:dyDescent="0.2">
      <c r="C1200" s="68"/>
    </row>
    <row r="1201" spans="3:3" x14ac:dyDescent="0.2">
      <c r="C1201" s="68"/>
    </row>
    <row r="1202" spans="3:3" x14ac:dyDescent="0.2">
      <c r="C1202" s="68"/>
    </row>
    <row r="1203" spans="3:3" x14ac:dyDescent="0.2">
      <c r="C1203" s="68"/>
    </row>
    <row r="1204" spans="3:3" x14ac:dyDescent="0.2">
      <c r="C1204" s="68"/>
    </row>
    <row r="1205" spans="3:3" x14ac:dyDescent="0.2">
      <c r="C1205" s="68"/>
    </row>
    <row r="1206" spans="3:3" x14ac:dyDescent="0.2">
      <c r="C1206" s="68"/>
    </row>
    <row r="1207" spans="3:3" x14ac:dyDescent="0.2">
      <c r="C1207" s="68"/>
    </row>
    <row r="1208" spans="3:3" x14ac:dyDescent="0.2">
      <c r="C1208" s="68"/>
    </row>
    <row r="1209" spans="3:3" x14ac:dyDescent="0.2">
      <c r="C1209" s="68"/>
    </row>
    <row r="1210" spans="3:3" x14ac:dyDescent="0.2">
      <c r="C1210" s="68"/>
    </row>
    <row r="1211" spans="3:3" x14ac:dyDescent="0.2">
      <c r="C1211" s="68"/>
    </row>
    <row r="1212" spans="3:3" x14ac:dyDescent="0.2">
      <c r="C1212" s="68"/>
    </row>
    <row r="1213" spans="3:3" x14ac:dyDescent="0.2">
      <c r="C1213" s="68"/>
    </row>
    <row r="1214" spans="3:3" x14ac:dyDescent="0.2">
      <c r="C1214" s="68"/>
    </row>
    <row r="1215" spans="3:3" x14ac:dyDescent="0.2">
      <c r="C1215" s="68"/>
    </row>
    <row r="1216" spans="3:3" x14ac:dyDescent="0.2">
      <c r="C1216" s="68"/>
    </row>
    <row r="1217" spans="3:5" x14ac:dyDescent="0.2">
      <c r="C1217" s="68"/>
    </row>
    <row r="1218" spans="3:5" x14ac:dyDescent="0.2">
      <c r="C1218" s="68"/>
    </row>
    <row r="1219" spans="3:5" x14ac:dyDescent="0.2">
      <c r="C1219" s="68"/>
    </row>
    <row r="1220" spans="3:5" x14ac:dyDescent="0.2">
      <c r="C1220" s="68"/>
      <c r="D1220" s="71"/>
      <c r="E1220" s="71"/>
    </row>
    <row r="1221" spans="3:5" x14ac:dyDescent="0.2">
      <c r="C1221" s="69"/>
    </row>
    <row r="1222" spans="3:5" x14ac:dyDescent="0.2">
      <c r="C1222" s="68"/>
    </row>
    <row r="1223" spans="3:5" x14ac:dyDescent="0.2">
      <c r="C1223" s="68"/>
    </row>
    <row r="1224" spans="3:5" x14ac:dyDescent="0.2">
      <c r="C1224" s="68"/>
    </row>
    <row r="1225" spans="3:5" x14ac:dyDescent="0.2">
      <c r="C1225" s="6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arch_x0020_words xmlns="80851251-1218-4690-997c-3003e58129e1">OUS2 Worksheet, OUSF, Universal Service, telecom, PUC</Search_x0020_words>
    <Document_x0020_Name xmlns="80851251-1218-4690-997c-3003e58129e1">OUS2 Worksheet</Document_x0020_Name>
    <Description0 xmlns="80851251-1218-4690-997c-3003e58129e1">OUS2 Worksheet</Description0>
    <Division xmlns="80851251-1218-4690-997c-3003e58129e1">Telecommunications</Division>
    <Date_x0020_Modified xmlns="80851251-1218-4690-997c-3003e58129e1">2025-11-19T23:05:00+00:00</Date_x0020_Modified>
    <Form_x0020_or_x0020_Report_x0020__x0023_ xmlns="80851251-1218-4690-997c-3003e58129e1">OUS2</Form_x0020_or_x0020_Report_x0020__x0023_>
    <Form_x0020_or_x0020_Report xmlns="80851251-1218-4690-997c-3003e58129e1">Form</Form_x0020_or_x0020_Report>
    <Utility_x0020_Type xmlns="80851251-1218-4690-997c-3003e58129e1" xsi:nil="true"/>
    <Topic xmlns="80851251-1218-4690-997c-3003e58129e1">OUS2 Worksheet</Topi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C6E65439289B49842E9D68E4FD2FFD" ma:contentTypeVersion="19" ma:contentTypeDescription="Create a new document." ma:contentTypeScope="" ma:versionID="5d2c73115be65ab0d70513be530eb502">
  <xsd:schema xmlns:xsd="http://www.w3.org/2001/XMLSchema" xmlns:xs="http://www.w3.org/2001/XMLSchema" xmlns:p="http://schemas.microsoft.com/office/2006/metadata/properties" xmlns:ns2="80851251-1218-4690-997c-3003e58129e1" xmlns:ns3="1260122e-a5cf-4948-b44c-360fafba4997" targetNamespace="http://schemas.microsoft.com/office/2006/metadata/properties" ma:root="true" ma:fieldsID="cb12a4a4aa0023a06b9dbfc97699b72e" ns2:_="" ns3:_="">
    <xsd:import namespace="80851251-1218-4690-997c-3003e58129e1"/>
    <xsd:import namespace="1260122e-a5cf-4948-b44c-360fafba4997"/>
    <xsd:element name="properties">
      <xsd:complexType>
        <xsd:sequence>
          <xsd:element name="documentManagement">
            <xsd:complexType>
              <xsd:all>
                <xsd:element ref="ns2:Document_x0020_Name"/>
                <xsd:element ref="ns2:Date_x0020_Modified"/>
                <xsd:element ref="ns2:Form_x0020_or_x0020_Report"/>
                <xsd:element ref="ns2:Division"/>
                <xsd:element ref="ns2:Form_x0020_or_x0020_Report_x0020__x0023_" minOccurs="0"/>
                <xsd:element ref="ns2:Topic"/>
                <xsd:element ref="ns2:Search_x0020_words"/>
                <xsd:element ref="ns2:Description0" minOccurs="0"/>
                <xsd:element ref="ns2:Utility_x0020_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51251-1218-4690-997c-3003e58129e1" elementFormDefault="qualified">
    <xsd:import namespace="http://schemas.microsoft.com/office/2006/documentManagement/types"/>
    <xsd:import namespace="http://schemas.microsoft.com/office/infopath/2007/PartnerControls"/>
    <xsd:element name="Document_x0020_Name" ma:index="2" ma:displayName="Document Name" ma:description="Form or report name" ma:internalName="Document_x0020_Name" ma:readOnly="false">
      <xsd:simpleType>
        <xsd:restriction base="dms:Text">
          <xsd:maxLength value="255"/>
        </xsd:restriction>
      </xsd:simpleType>
    </xsd:element>
    <xsd:element name="Date_x0020_Modified" ma:index="3" ma:displayName="Date Modified" ma:description="Date and time entry modified" ma:format="DateTime" ma:internalName="Date_x0020_Modified" ma:readOnly="false">
      <xsd:simpleType>
        <xsd:restriction base="dms:DateTime"/>
      </xsd:simpleType>
    </xsd:element>
    <xsd:element name="Form_x0020_or_x0020_Report" ma:index="4" ma:displayName="Form or Report" ma:description="Is the document a form or report?" ma:internalName="Form_x0020_or_x0020_Report" ma:readOnly="false">
      <xsd:simpleType>
        <xsd:restriction base="dms:Text">
          <xsd:maxLength value="255"/>
        </xsd:restriction>
      </xsd:simpleType>
    </xsd:element>
    <xsd:element name="Division" ma:index="5" ma:displayName="Section" ma:description="Section using the form/report" ma:internalName="Division" ma:readOnly="false">
      <xsd:simpleType>
        <xsd:restriction base="dms:Text">
          <xsd:maxLength value="255"/>
        </xsd:restriction>
      </xsd:simpleType>
    </xsd:element>
    <xsd:element name="Form_x0020_or_x0020_Report_x0020__x0023_" ma:index="6" nillable="true" ma:displayName="Form or Report #" ma:description="Number assigned to differentiate the form or report" ma:internalName="Form_x0020_or_x0020_Report_x0020__x0023_" ma:readOnly="false">
      <xsd:simpleType>
        <xsd:restriction base="dms:Text">
          <xsd:maxLength value="255"/>
        </xsd:restriction>
      </xsd:simpleType>
    </xsd:element>
    <xsd:element name="Topic" ma:index="7" ma:displayName="Topic" ma:description="Topic of the form or report" ma:internalName="Topic" ma:readOnly="false">
      <xsd:simpleType>
        <xsd:restriction base="dms:Note">
          <xsd:maxLength value="255"/>
        </xsd:restriction>
      </xsd:simpleType>
    </xsd:element>
    <xsd:element name="Search_x0020_words" ma:index="8" ma:displayName="Search words" ma:description="List key words for search function" ma:internalName="Search_x0020_words" ma:readOnly="false">
      <xsd:simpleType>
        <xsd:restriction base="dms:Note">
          <xsd:maxLength value="255"/>
        </xsd:restriction>
      </xsd:simpleType>
    </xsd:element>
    <xsd:element name="Description0" ma:index="9" nillable="true" ma:displayName="Description" ma:internalName="Description0" ma:readOnly="false">
      <xsd:simpleType>
        <xsd:restriction base="dms:Text">
          <xsd:maxLength value="255"/>
        </xsd:restriction>
      </xsd:simpleType>
    </xsd:element>
    <xsd:element name="Utility_x0020_Type" ma:index="10" nillable="true" ma:displayName="Utility Type" ma:format="Dropdown" ma:internalName="Utility_x0020_Type" ma:readOnly="false">
      <xsd:simpleType>
        <xsd:union memberTypes="dms:Text">
          <xsd:simpleType>
            <xsd:restriction base="dms:Choice">
              <xsd:enumeration value="Electric"/>
              <xsd:enumeration value="Filing Center"/>
              <xsd:enumeration value="Natural Gas"/>
              <xsd:enumeration value="Oregon Universal Service Fund"/>
              <xsd:enumeration value="Safety"/>
              <xsd:enumeration value="Telecom"/>
              <xsd:enumeration value="Wat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1260122e-a5cf-4948-b44c-360fafba499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DEA3E6-8E33-4A4A-AB13-C4C2CA9B41F3}">
  <ds:schemaRef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7365d1c9-d7eb-4605-aa9a-6d9cb5385892"/>
    <ds:schemaRef ds:uri="ead11974-089d-486a-9ee1-166ded2d0db2"/>
    <ds:schemaRef ds:uri="http://purl.org/dc/terms/"/>
  </ds:schemaRefs>
</ds:datastoreItem>
</file>

<file path=customXml/itemProps2.xml><?xml version="1.0" encoding="utf-8"?>
<ds:datastoreItem xmlns:ds="http://schemas.openxmlformats.org/officeDocument/2006/customXml" ds:itemID="{7B7EA97C-347E-4BAF-A0C1-12645D2A9BC1}">
  <ds:schemaRefs>
    <ds:schemaRef ds:uri="http://schemas.microsoft.com/sharepoint/v3/contenttype/forms"/>
  </ds:schemaRefs>
</ds:datastoreItem>
</file>

<file path=customXml/itemProps3.xml><?xml version="1.0" encoding="utf-8"?>
<ds:datastoreItem xmlns:ds="http://schemas.openxmlformats.org/officeDocument/2006/customXml" ds:itemID="{AD613473-2727-46EF-B2F0-F18CDA77819F}"/>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B</vt:lpstr>
      <vt:lpstr>Sheet18</vt:lpstr>
      <vt:lpstr>Sheet17</vt:lpstr>
      <vt:lpstr>Telco Name Lookup</vt:lpstr>
      <vt:lpstr>Concatenation</vt:lpstr>
      <vt:lpstr>Sheet1</vt:lpstr>
      <vt:lpstr>Sheet3</vt:lpstr>
      <vt:lpstr>Sheet2</vt:lpstr>
      <vt:lpstr>Sheet4</vt:lpstr>
      <vt:lpstr>Sheet5</vt:lpstr>
      <vt:lpstr>Sheet6</vt:lpstr>
      <vt:lpstr>Sheet8</vt:lpstr>
      <vt:lpstr>Sheet9</vt:lpstr>
      <vt:lpstr>Sheet12</vt:lpstr>
      <vt:lpstr>Sheet7</vt:lpstr>
      <vt:lpstr>Sheet10</vt:lpstr>
      <vt:lpstr>Sheet11</vt:lpstr>
      <vt:lpstr>Sheet13</vt:lpstr>
      <vt:lpstr>Sheet14</vt:lpstr>
      <vt:lpstr>Sheet15</vt:lpstr>
      <vt:lpstr>_4_1_2011</vt:lpstr>
      <vt:lpstr>B!_7_1_2012</vt:lpstr>
      <vt:lpstr>Name_Lookup</vt:lpstr>
      <vt:lpstr>B!Print_Area</vt:lpstr>
      <vt:lpstr>Quarter_Begin_Dates</vt:lpstr>
      <vt:lpstr>Telco_Name_Lookup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OUS2 Worksheet</dc:title>
  <dc:creator/>
  <cp:keywords>OUSF</cp:keywords>
  <cp:lastModifiedBy/>
  <cp:lastPrinted>2010-09-27T12:19:24Z</cp:lastPrinted>
  <dcterms:created xsi:type="dcterms:W3CDTF">2000-12-07T00:20:49Z</dcterms:created>
  <dcterms:modified xsi:type="dcterms:W3CDTF">2025-11-19T23:03:28Z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0x01010013C6E65439289B49842E9D68E4FD2FFD</vt:lpwstr>
  </property>
  <property fmtid="{D5CDD505-2E9C-101B-9397-08002B2CF9AE}" pid="4" name="MSIP_Label_09b73270-2993-4076-be47-9c78f42a1e84_Enabled">
    <vt:lpwstr>true</vt:lpwstr>
  </property>
  <property fmtid="{D5CDD505-2E9C-101B-9397-08002B2CF9AE}" pid="5" name="MSIP_Label_09b73270-2993-4076-be47-9c78f42a1e84_SetDate">
    <vt:lpwstr>2023-10-26T16:16:56Z</vt:lpwstr>
  </property>
  <property fmtid="{D5CDD505-2E9C-101B-9397-08002B2CF9AE}" pid="6" name="MSIP_Label_09b73270-2993-4076-be47-9c78f42a1e84_Method">
    <vt:lpwstr>Privileged</vt:lpwstr>
  </property>
  <property fmtid="{D5CDD505-2E9C-101B-9397-08002B2CF9AE}" pid="7" name="MSIP_Label_09b73270-2993-4076-be47-9c78f42a1e84_Name">
    <vt:lpwstr>Level 1 - Published (Items)</vt:lpwstr>
  </property>
  <property fmtid="{D5CDD505-2E9C-101B-9397-08002B2CF9AE}" pid="8" name="MSIP_Label_09b73270-2993-4076-be47-9c78f42a1e84_SiteId">
    <vt:lpwstr>aa3f6932-fa7c-47b4-a0ce-a598cad161cf</vt:lpwstr>
  </property>
  <property fmtid="{D5CDD505-2E9C-101B-9397-08002B2CF9AE}" pid="9" name="MSIP_Label_09b73270-2993-4076-be47-9c78f42a1e84_ActionId">
    <vt:lpwstr>f1d679ff-1fa8-45ae-8a7d-4adfbd16ea52</vt:lpwstr>
  </property>
  <property fmtid="{D5CDD505-2E9C-101B-9397-08002B2CF9AE}" pid="10" name="MSIP_Label_09b73270-2993-4076-be47-9c78f42a1e84_ContentBits">
    <vt:lpwstr>0</vt:lpwstr>
  </property>
</Properties>
</file>