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2140" windowHeight="16770" activeTab="0"/>
  </bookViews>
  <sheets>
    <sheet name="Jan-Dec 2009" sheetId="1" r:id="rId1"/>
  </sheets>
  <definedNames>
    <definedName name="_xlnm.Print_Area" localSheetId="0">'Jan-Dec 2009'!$B$1:$P$171</definedName>
    <definedName name="_xlnm.Print_Titles" localSheetId="0">'Jan-Dec 2009'!$1:$3</definedName>
  </definedNames>
  <calcPr fullCalcOnLoad="1"/>
</workbook>
</file>

<file path=xl/sharedStrings.xml><?xml version="1.0" encoding="utf-8"?>
<sst xmlns="http://schemas.openxmlformats.org/spreadsheetml/2006/main" count="521" uniqueCount="78">
  <si>
    <t>Jan 2009 $/Therm=</t>
  </si>
  <si>
    <t>NR = Not Reported</t>
  </si>
  <si>
    <t>Number of Wells Reporting This Month: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</si>
  <si>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</si>
  <si>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</si>
  <si>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</si>
  <si>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</si>
  <si>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</si>
  <si>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</si>
  <si>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</si>
  <si>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</si>
  <si>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</si>
  <si>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</si>
  <si>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</si>
  <si>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</si>
  <si>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</si>
  <si>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</si>
  <si>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Enerfin</t>
  </si>
  <si>
    <t>Mcf</t>
  </si>
  <si>
    <t>CER 11-16-64</t>
  </si>
  <si>
    <t>Therms</t>
  </si>
  <si>
    <t>O&amp;G 449</t>
  </si>
  <si>
    <t>Days Prod.</t>
  </si>
  <si>
    <t>Btu/cf</t>
  </si>
  <si>
    <t>Tbg. Pres.</t>
  </si>
  <si>
    <t>NR</t>
  </si>
  <si>
    <t>Csg. Pres.</t>
  </si>
  <si>
    <t>Total $</t>
  </si>
  <si>
    <t>New 12-2007</t>
  </si>
  <si>
    <t>CC 11-34-75 (Stegasaur)</t>
  </si>
  <si>
    <t>O&amp;G 524</t>
  </si>
  <si>
    <t>CFW 12-15-64</t>
  </si>
  <si>
    <t>O&amp;G 408</t>
  </si>
  <si>
    <t>CC 14-22-75 (Raptor)</t>
  </si>
  <si>
    <t>O&amp;G 517</t>
  </si>
  <si>
    <t>CC 21-34-75 (Stegausaur B)</t>
  </si>
  <si>
    <t>CC 22-03-65 (3 Finger Jack)</t>
  </si>
  <si>
    <t>O&amp;G 584</t>
  </si>
  <si>
    <t>JH 22-27-64 (Gustafson)</t>
  </si>
  <si>
    <t>O&amp;G 514</t>
  </si>
  <si>
    <t>New 08-2008</t>
  </si>
  <si>
    <t>CC 23-29-75 (Horshoe)</t>
  </si>
  <si>
    <t>O&amp;G 535</t>
  </si>
  <si>
    <t>CC 24-09-64</t>
  </si>
  <si>
    <t xml:space="preserve">O&amp;G 407 </t>
  </si>
  <si>
    <t>CC 24-35-75 (Medicine)</t>
  </si>
  <si>
    <t>CC 24-29-75 (McCoon)</t>
  </si>
  <si>
    <t>O&amp;G 538</t>
  </si>
  <si>
    <t>JH 32-27-64 (Guiseppe)</t>
  </si>
  <si>
    <t>O&amp;G 515</t>
  </si>
  <si>
    <t>CC 32-28-75 (Hadrasaur)</t>
  </si>
  <si>
    <t>O&amp;G 518</t>
  </si>
  <si>
    <t>LF 33-22-75 (Apatosaur)</t>
  </si>
  <si>
    <t>O&amp;G 519</t>
  </si>
  <si>
    <t>-</t>
  </si>
  <si>
    <t>New 10-2009</t>
  </si>
  <si>
    <t>CC 34-11-65 (Mazama)</t>
  </si>
  <si>
    <t>O&amp;G 586</t>
  </si>
  <si>
    <t>New 12-2009</t>
  </si>
  <si>
    <t>CC 34-33-75 (Lassen)</t>
  </si>
  <si>
    <t>O&amp;G 591</t>
  </si>
  <si>
    <t>CER 41-16-64</t>
  </si>
  <si>
    <t>O&amp;G 423</t>
  </si>
  <si>
    <t>CER 41-21-64</t>
  </si>
  <si>
    <t>O&amp;G 447</t>
  </si>
  <si>
    <t>CC 42-04-65 (Jefferson)</t>
  </si>
  <si>
    <t>O&amp;G 585</t>
  </si>
  <si>
    <t>CC 42-29-75 (Godzilla)</t>
  </si>
  <si>
    <t>O&amp;G 537</t>
  </si>
  <si>
    <t>NW Natural Gas</t>
  </si>
  <si>
    <t>LF 12A-33-75</t>
  </si>
  <si>
    <t>O&amp;G 474</t>
  </si>
  <si>
    <t>LF 12B-35-65</t>
  </si>
  <si>
    <t>O&amp;G 476</t>
  </si>
  <si>
    <t>CC 13-34-75</t>
  </si>
  <si>
    <t>O&amp;G 225</t>
  </si>
  <si>
    <t>CC 43-33-75</t>
  </si>
  <si>
    <t>O&amp;G 470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</si>
</sst>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&quot;$&quot;#,##0"/>
    <numFmt numFmtId="167" formatCode="0_)"/>
    <numFmt numFmtId="168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64" fontId="21" fillId="0" borderId="10" xfId="66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20" fillId="0" borderId="11" xfId="66" applyNumberFormat="1" applyFont="1" applyFill="1" applyBorder="1" applyAlignment="1" applyProtection="1">
      <alignment horizontal="center"/>
      <protection/>
    </xf>
    <xf numFmtId="0" fontId="20" fillId="0" borderId="12" xfId="66" applyNumberFormat="1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5" fontId="23" fillId="0" borderId="1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left"/>
    </xf>
    <xf numFmtId="0" fontId="20" fillId="10" borderId="0" xfId="0" applyFont="1" applyFill="1" applyBorder="1" applyAlignment="1">
      <alignment horizontal="right"/>
    </xf>
    <xf numFmtId="3" fontId="20" fillId="10" borderId="19" xfId="0" applyNumberFormat="1" applyFont="1" applyFill="1" applyBorder="1" applyAlignment="1">
      <alignment horizontal="right"/>
    </xf>
    <xf numFmtId="3" fontId="20" fillId="10" borderId="20" xfId="0" applyNumberFormat="1" applyFont="1" applyFill="1" applyBorder="1" applyAlignment="1">
      <alignment horizontal="right"/>
    </xf>
    <xf numFmtId="0" fontId="24" fillId="10" borderId="18" xfId="0" applyFont="1" applyFill="1" applyBorder="1" applyAlignment="1">
      <alignment horizontal="left"/>
    </xf>
    <xf numFmtId="0" fontId="20" fillId="10" borderId="18" xfId="0" applyFont="1" applyFill="1" applyBorder="1" applyAlignment="1">
      <alignment horizontal="left"/>
    </xf>
    <xf numFmtId="1" fontId="20" fillId="10" borderId="20" xfId="58" applyNumberFormat="1" applyFont="1" applyFill="1" applyBorder="1" applyAlignment="1" applyProtection="1">
      <alignment horizontal="right"/>
      <protection hidden="1"/>
    </xf>
    <xf numFmtId="0" fontId="20" fillId="10" borderId="21" xfId="0" applyFont="1" applyFill="1" applyBorder="1" applyAlignment="1">
      <alignment horizontal="left"/>
    </xf>
    <xf numFmtId="0" fontId="20" fillId="10" borderId="13" xfId="0" applyFont="1" applyFill="1" applyBorder="1" applyAlignment="1">
      <alignment horizontal="right"/>
    </xf>
    <xf numFmtId="166" fontId="20" fillId="10" borderId="22" xfId="0" applyNumberFormat="1" applyFont="1" applyFill="1" applyBorder="1" applyAlignment="1">
      <alignment horizontal="right"/>
    </xf>
    <xf numFmtId="166" fontId="20" fillId="10" borderId="23" xfId="0" applyNumberFormat="1" applyFont="1" applyFill="1" applyBorder="1" applyAlignment="1">
      <alignment horizontal="right"/>
    </xf>
    <xf numFmtId="0" fontId="45" fillId="10" borderId="18" xfId="0" applyFont="1" applyFill="1" applyBorder="1" applyAlignment="1">
      <alignment horizontal="left"/>
    </xf>
    <xf numFmtId="3" fontId="20" fillId="10" borderId="20" xfId="65" applyNumberFormat="1" applyFont="1" applyFill="1" applyBorder="1" applyAlignment="1" applyProtection="1">
      <alignment horizontal="right"/>
      <protection/>
    </xf>
    <xf numFmtId="167" fontId="20" fillId="10" borderId="20" xfId="59" applyNumberFormat="1" applyFont="1" applyFill="1" applyBorder="1" applyAlignment="1" applyProtection="1">
      <alignment horizontal="right"/>
      <protection hidden="1"/>
    </xf>
    <xf numFmtId="0" fontId="20" fillId="10" borderId="20" xfId="0" applyNumberFormat="1" applyFont="1" applyFill="1" applyBorder="1" applyAlignment="1">
      <alignment horizontal="right"/>
    </xf>
    <xf numFmtId="0" fontId="26" fillId="10" borderId="18" xfId="0" applyFont="1" applyFill="1" applyBorder="1" applyAlignment="1">
      <alignment horizontal="left"/>
    </xf>
    <xf numFmtId="1" fontId="20" fillId="10" borderId="20" xfId="60" applyNumberFormat="1" applyFont="1" applyFill="1" applyBorder="1" applyAlignment="1" applyProtection="1">
      <alignment horizontal="right"/>
      <protection hidden="1"/>
    </xf>
    <xf numFmtId="168" fontId="20" fillId="10" borderId="19" xfId="42" applyNumberFormat="1" applyFont="1" applyFill="1" applyBorder="1" applyAlignment="1">
      <alignment horizontal="right"/>
    </xf>
    <xf numFmtId="168" fontId="20" fillId="10" borderId="20" xfId="42" applyNumberFormat="1" applyFont="1" applyFill="1" applyBorder="1" applyAlignment="1">
      <alignment horizontal="right"/>
    </xf>
    <xf numFmtId="1" fontId="20" fillId="10" borderId="20" xfId="61" applyNumberFormat="1" applyFont="1" applyFill="1" applyBorder="1" applyAlignment="1" applyProtection="1">
      <alignment horizontal="right"/>
      <protection hidden="1"/>
    </xf>
    <xf numFmtId="1" fontId="20" fillId="10" borderId="20" xfId="62" applyNumberFormat="1" applyFont="1" applyFill="1" applyBorder="1" applyAlignment="1" applyProtection="1">
      <alignment horizontal="right"/>
      <protection hidden="1"/>
    </xf>
    <xf numFmtId="166" fontId="20" fillId="10" borderId="19" xfId="0" applyNumberFormat="1" applyFont="1" applyFill="1" applyBorder="1" applyAlignment="1">
      <alignment horizontal="right"/>
    </xf>
    <xf numFmtId="0" fontId="20" fillId="10" borderId="24" xfId="0" applyFont="1" applyFill="1" applyBorder="1" applyAlignment="1">
      <alignment horizontal="left"/>
    </xf>
    <xf numFmtId="166" fontId="20" fillId="10" borderId="16" xfId="0" applyNumberFormat="1" applyFont="1" applyFill="1" applyBorder="1" applyAlignment="1">
      <alignment horizontal="right"/>
    </xf>
    <xf numFmtId="3" fontId="20" fillId="10" borderId="20" xfId="64" applyNumberFormat="1" applyFont="1" applyFill="1" applyBorder="1" applyAlignment="1" applyProtection="1">
      <alignment horizontal="right"/>
      <protection hidden="1"/>
    </xf>
    <xf numFmtId="1" fontId="20" fillId="10" borderId="20" xfId="55" applyNumberFormat="1" applyFont="1" applyFill="1" applyBorder="1" applyAlignment="1" applyProtection="1">
      <alignment horizontal="right"/>
      <protection hidden="1"/>
    </xf>
    <xf numFmtId="1" fontId="20" fillId="10" borderId="20" xfId="63" applyNumberFormat="1" applyFont="1" applyFill="1" applyBorder="1" applyAlignment="1" applyProtection="1">
      <alignment horizontal="right"/>
      <protection hidden="1"/>
    </xf>
    <xf numFmtId="1" fontId="20" fillId="10" borderId="20" xfId="63" applyNumberFormat="1" applyFont="1" applyFill="1" applyBorder="1" applyAlignment="1" applyProtection="1" quotePrefix="1">
      <alignment horizontal="right"/>
      <protection hidden="1"/>
    </xf>
    <xf numFmtId="166" fontId="20" fillId="33" borderId="19" xfId="0" applyNumberFormat="1" applyFont="1" applyFill="1" applyBorder="1" applyAlignment="1">
      <alignment horizontal="right"/>
    </xf>
    <xf numFmtId="166" fontId="20" fillId="10" borderId="20" xfId="0" applyNumberFormat="1" applyFont="1" applyFill="1" applyBorder="1" applyAlignment="1">
      <alignment horizontal="right"/>
    </xf>
    <xf numFmtId="166" fontId="20" fillId="33" borderId="22" xfId="0" applyNumberFormat="1" applyFont="1" applyFill="1" applyBorder="1" applyAlignment="1">
      <alignment horizontal="right"/>
    </xf>
    <xf numFmtId="168" fontId="20" fillId="34" borderId="19" xfId="42" applyNumberFormat="1" applyFont="1" applyFill="1" applyBorder="1" applyAlignment="1">
      <alignment horizontal="right"/>
    </xf>
    <xf numFmtId="166" fontId="20" fillId="34" borderId="19" xfId="0" applyNumberFormat="1" applyFont="1" applyFill="1" applyBorder="1" applyAlignment="1">
      <alignment horizontal="right"/>
    </xf>
    <xf numFmtId="166" fontId="20" fillId="34" borderId="22" xfId="0" applyNumberFormat="1" applyFont="1" applyFill="1" applyBorder="1" applyAlignment="1">
      <alignment horizontal="right"/>
    </xf>
    <xf numFmtId="1" fontId="20" fillId="10" borderId="20" xfId="56" applyNumberFormat="1" applyFont="1" applyFill="1" applyBorder="1" applyAlignment="1" applyProtection="1">
      <alignment horizontal="right"/>
      <protection hidden="1"/>
    </xf>
    <xf numFmtId="1" fontId="20" fillId="10" borderId="20" xfId="57" applyNumberFormat="1" applyFont="1" applyFill="1" applyBorder="1" applyAlignment="1" applyProtection="1">
      <alignment horizontal="right"/>
      <protection hidden="1"/>
    </xf>
    <xf numFmtId="0" fontId="20" fillId="10" borderId="25" xfId="0" applyFont="1" applyFill="1" applyBorder="1" applyAlignment="1">
      <alignment horizontal="right"/>
    </xf>
    <xf numFmtId="0" fontId="46" fillId="7" borderId="18" xfId="0" applyFont="1" applyFill="1" applyBorder="1" applyAlignment="1">
      <alignment horizontal="left"/>
    </xf>
    <xf numFmtId="0" fontId="20" fillId="7" borderId="0" xfId="0" applyFont="1" applyFill="1" applyBorder="1" applyAlignment="1">
      <alignment horizontal="right"/>
    </xf>
    <xf numFmtId="3" fontId="20" fillId="7" borderId="19" xfId="0" applyNumberFormat="1" applyFont="1" applyFill="1" applyBorder="1" applyAlignment="1">
      <alignment horizontal="right"/>
    </xf>
    <xf numFmtId="3" fontId="20" fillId="7" borderId="20" xfId="0" applyNumberFormat="1" applyFont="1" applyFill="1" applyBorder="1" applyAlignment="1">
      <alignment horizontal="right"/>
    </xf>
    <xf numFmtId="0" fontId="24" fillId="7" borderId="18" xfId="0" applyFont="1" applyFill="1" applyBorder="1" applyAlignment="1">
      <alignment horizontal="left"/>
    </xf>
    <xf numFmtId="0" fontId="20" fillId="7" borderId="18" xfId="0" applyFont="1" applyFill="1" applyBorder="1" applyAlignment="1">
      <alignment horizontal="left"/>
    </xf>
    <xf numFmtId="0" fontId="20" fillId="7" borderId="21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right"/>
    </xf>
    <xf numFmtId="166" fontId="20" fillId="7" borderId="22" xfId="0" applyNumberFormat="1" applyFont="1" applyFill="1" applyBorder="1" applyAlignment="1">
      <alignment horizontal="right"/>
    </xf>
    <xf numFmtId="166" fontId="20" fillId="7" borderId="23" xfId="0" applyNumberFormat="1" applyFont="1" applyFill="1" applyBorder="1" applyAlignment="1">
      <alignment horizontal="right"/>
    </xf>
    <xf numFmtId="0" fontId="26" fillId="7" borderId="18" xfId="0" applyFont="1" applyFill="1" applyBorder="1" applyAlignment="1">
      <alignment horizontal="left"/>
    </xf>
    <xf numFmtId="0" fontId="20" fillId="7" borderId="25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3" fontId="20" fillId="10" borderId="26" xfId="0" applyNumberFormat="1" applyFont="1" applyFill="1" applyBorder="1" applyAlignment="1">
      <alignment horizontal="right"/>
    </xf>
    <xf numFmtId="166" fontId="20" fillId="10" borderId="25" xfId="0" applyNumberFormat="1" applyFont="1" applyFill="1" applyBorder="1" applyAlignment="1">
      <alignment horizontal="right"/>
    </xf>
    <xf numFmtId="166" fontId="20" fillId="10" borderId="17" xfId="0" applyNumberFormat="1" applyFont="1" applyFill="1" applyBorder="1" applyAlignment="1">
      <alignment horizontal="right"/>
    </xf>
    <xf numFmtId="168" fontId="20" fillId="10" borderId="26" xfId="42" applyNumberFormat="1" applyFont="1" applyFill="1" applyBorder="1" applyAlignment="1">
      <alignment horizontal="right"/>
    </xf>
    <xf numFmtId="166" fontId="20" fillId="10" borderId="26" xfId="0" applyNumberFormat="1" applyFont="1" applyFill="1" applyBorder="1" applyAlignment="1">
      <alignment horizontal="right"/>
    </xf>
    <xf numFmtId="3" fontId="20" fillId="7" borderId="26" xfId="0" applyNumberFormat="1" applyFont="1" applyFill="1" applyBorder="1" applyAlignment="1">
      <alignment horizontal="right"/>
    </xf>
    <xf numFmtId="166" fontId="20" fillId="7" borderId="25" xfId="0" applyNumberFormat="1" applyFont="1" applyFill="1" applyBorder="1" applyAlignment="1">
      <alignment horizontal="right"/>
    </xf>
    <xf numFmtId="165" fontId="22" fillId="0" borderId="15" xfId="66" applyNumberFormat="1" applyFont="1" applyFill="1" applyBorder="1" applyAlignment="1" applyProtection="1">
      <alignment horizontal="left"/>
      <protection/>
    </xf>
    <xf numFmtId="0" fontId="20" fillId="10" borderId="27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V" xfId="65"/>
    <cellStyle name="Normal_W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showGridLines="0" tabSelected="1" zoomScaleSheetLayoutView="100" zoomScalePageLayoutView="8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8.8515625" defaultRowHeight="12.75"/>
  <cols>
    <col min="1" max="1" width="13.57421875" style="1" bestFit="1" customWidth="1"/>
    <col min="2" max="2" width="22.7109375" style="5" bestFit="1" customWidth="1"/>
    <col min="3" max="3" width="9.28125" style="1" bestFit="1" customWidth="1"/>
    <col min="4" max="16" width="10.7109375" style="2" customWidth="1"/>
    <col min="17" max="16384" width="8.8515625" style="1" customWidth="1"/>
  </cols>
  <sheetData>
    <row r="1" spans="2:16" ht="12.75">
      <c r="B1" s="2" t="s">
        <v>0</v>
      </c>
      <c r="C1" s="3"/>
      <c r="D1" s="76" t="s">
        <v>1</v>
      </c>
      <c r="E1" s="76"/>
      <c r="F1" s="76"/>
      <c r="H1" s="4"/>
      <c r="P1" s="67"/>
    </row>
    <row r="2" spans="3:16" ht="12.75">
      <c r="C2" s="6" t="s">
        <v>2</v>
      </c>
      <c r="D2" s="7">
        <v>19</v>
      </c>
      <c r="E2" s="8">
        <v>18</v>
      </c>
      <c r="F2" s="8">
        <v>20</v>
      </c>
      <c r="G2" s="8">
        <v>19</v>
      </c>
      <c r="H2" s="8">
        <v>20</v>
      </c>
      <c r="I2" s="8">
        <v>19</v>
      </c>
      <c r="J2" s="8">
        <v>20</v>
      </c>
      <c r="K2" s="8">
        <v>20</v>
      </c>
      <c r="L2" s="8">
        <v>19</v>
      </c>
      <c r="M2" s="8">
        <v>20</v>
      </c>
      <c r="N2" s="8">
        <v>19</v>
      </c>
      <c r="O2" s="8">
        <v>20</v>
      </c>
      <c r="P2" s="68" t="s">
        <v>3</v>
      </c>
    </row>
    <row r="3" spans="1:16" s="16" customFormat="1" ht="13.5" thickBot="1">
      <c r="A3" s="9"/>
      <c r="B3" s="10"/>
      <c r="C3" s="11"/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5" t="s">
        <v>15</v>
      </c>
      <c r="P3" s="14" t="s">
        <v>16</v>
      </c>
    </row>
    <row r="4" spans="1:16" ht="12.75">
      <c r="A4" s="77" t="s">
        <v>17</v>
      </c>
      <c r="B4" s="17"/>
      <c r="C4" s="18" t="s">
        <v>18</v>
      </c>
      <c r="D4" s="19">
        <v>3080</v>
      </c>
      <c r="E4" s="19">
        <v>2685</v>
      </c>
      <c r="F4" s="20">
        <v>2754</v>
      </c>
      <c r="G4" s="20">
        <v>2566</v>
      </c>
      <c r="H4" s="20">
        <v>2455</v>
      </c>
      <c r="I4" s="20">
        <v>2780</v>
      </c>
      <c r="J4" s="20">
        <v>1796</v>
      </c>
      <c r="K4" s="20">
        <v>2745</v>
      </c>
      <c r="L4" s="20">
        <v>2576</v>
      </c>
      <c r="M4" s="20">
        <v>2417</v>
      </c>
      <c r="N4" s="20">
        <v>1179</v>
      </c>
      <c r="O4" s="20">
        <v>1471</v>
      </c>
      <c r="P4" s="69">
        <f>SUM(D4:O4)</f>
        <v>28504</v>
      </c>
    </row>
    <row r="5" spans="1:16" ht="12.75">
      <c r="A5" s="78"/>
      <c r="B5" s="21" t="s">
        <v>19</v>
      </c>
      <c r="C5" s="18" t="s">
        <v>20</v>
      </c>
      <c r="D5" s="19"/>
      <c r="E5" s="19"/>
      <c r="F5" s="20">
        <v>24508</v>
      </c>
      <c r="G5" s="20"/>
      <c r="H5" s="20"/>
      <c r="I5" s="20"/>
      <c r="J5" s="20"/>
      <c r="K5" s="20">
        <v>24439</v>
      </c>
      <c r="L5" s="20">
        <v>22928</v>
      </c>
      <c r="M5" s="20">
        <v>21511</v>
      </c>
      <c r="N5" s="20">
        <v>10490</v>
      </c>
      <c r="O5" s="20">
        <v>13091</v>
      </c>
      <c r="P5" s="69">
        <f>SUM(D5:O5)</f>
        <v>116967</v>
      </c>
    </row>
    <row r="6" spans="1:16" ht="12.75">
      <c r="A6" s="78"/>
      <c r="B6" s="22" t="s">
        <v>21</v>
      </c>
      <c r="C6" s="18" t="s">
        <v>22</v>
      </c>
      <c r="D6" s="19">
        <v>31</v>
      </c>
      <c r="E6" s="19">
        <v>28</v>
      </c>
      <c r="F6" s="20">
        <v>31</v>
      </c>
      <c r="G6" s="20">
        <v>30</v>
      </c>
      <c r="H6" s="20">
        <v>31</v>
      </c>
      <c r="I6" s="20">
        <v>30</v>
      </c>
      <c r="J6" s="20">
        <v>22</v>
      </c>
      <c r="K6" s="20">
        <v>31</v>
      </c>
      <c r="L6" s="20">
        <v>30</v>
      </c>
      <c r="M6" s="20">
        <v>30</v>
      </c>
      <c r="N6" s="20">
        <v>18</v>
      </c>
      <c r="O6" s="20">
        <v>21</v>
      </c>
      <c r="P6" s="69">
        <f>SUM(D6:O6)</f>
        <v>333</v>
      </c>
    </row>
    <row r="7" spans="1:16" ht="12.75">
      <c r="A7" s="78"/>
      <c r="B7" s="22"/>
      <c r="C7" s="18" t="s">
        <v>23</v>
      </c>
      <c r="D7" s="19"/>
      <c r="E7" s="19"/>
      <c r="F7" s="20">
        <v>890</v>
      </c>
      <c r="G7" s="20"/>
      <c r="H7" s="20">
        <v>890</v>
      </c>
      <c r="I7" s="20">
        <v>890</v>
      </c>
      <c r="J7" s="20">
        <v>890</v>
      </c>
      <c r="K7" s="20">
        <v>890</v>
      </c>
      <c r="L7" s="20">
        <v>890</v>
      </c>
      <c r="M7" s="20">
        <v>890</v>
      </c>
      <c r="N7" s="20">
        <v>890</v>
      </c>
      <c r="O7" s="20">
        <v>890</v>
      </c>
      <c r="P7" s="69"/>
    </row>
    <row r="8" spans="1:16" ht="12.75">
      <c r="A8" s="78"/>
      <c r="B8" s="22"/>
      <c r="C8" s="18" t="s">
        <v>24</v>
      </c>
      <c r="D8" s="23">
        <v>3</v>
      </c>
      <c r="E8" s="23">
        <v>3</v>
      </c>
      <c r="F8" s="23">
        <v>4</v>
      </c>
      <c r="G8" s="23">
        <v>4</v>
      </c>
      <c r="H8" s="23">
        <v>4</v>
      </c>
      <c r="I8" s="23">
        <v>3</v>
      </c>
      <c r="J8" s="23">
        <v>4</v>
      </c>
      <c r="K8" s="23" t="s">
        <v>25</v>
      </c>
      <c r="L8" s="23" t="s">
        <v>25</v>
      </c>
      <c r="M8" s="23" t="s">
        <v>25</v>
      </c>
      <c r="N8" s="23"/>
      <c r="O8" s="20"/>
      <c r="P8" s="69"/>
    </row>
    <row r="9" spans="1:16" ht="12.75">
      <c r="A9" s="78"/>
      <c r="B9" s="22"/>
      <c r="C9" s="18" t="s">
        <v>26</v>
      </c>
      <c r="D9" s="23">
        <v>6</v>
      </c>
      <c r="E9" s="23">
        <v>5</v>
      </c>
      <c r="F9" s="23">
        <v>6</v>
      </c>
      <c r="G9" s="23">
        <v>5</v>
      </c>
      <c r="H9" s="23">
        <v>5</v>
      </c>
      <c r="I9" s="23">
        <v>5</v>
      </c>
      <c r="J9" s="23">
        <v>5</v>
      </c>
      <c r="K9" s="23" t="s">
        <v>25</v>
      </c>
      <c r="L9" s="23" t="s">
        <v>25</v>
      </c>
      <c r="M9" s="23" t="s">
        <v>25</v>
      </c>
      <c r="N9" s="23"/>
      <c r="O9" s="20"/>
      <c r="P9" s="69"/>
    </row>
    <row r="10" spans="1:16" ht="13.5" thickBot="1">
      <c r="A10" s="78"/>
      <c r="B10" s="24"/>
      <c r="C10" s="25" t="s">
        <v>27</v>
      </c>
      <c r="D10" s="26">
        <f aca="true" t="shared" si="0" ref="D10:O10">D5*$C$1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7">
        <f t="shared" si="0"/>
        <v>0</v>
      </c>
      <c r="P10" s="70">
        <f>SUM(D10:O10)</f>
        <v>0</v>
      </c>
    </row>
    <row r="11" spans="1:16" ht="12.75">
      <c r="A11" s="78"/>
      <c r="B11" s="28" t="s">
        <v>28</v>
      </c>
      <c r="C11" s="18" t="s">
        <v>18</v>
      </c>
      <c r="D11" s="19">
        <v>982</v>
      </c>
      <c r="E11" s="19">
        <v>859</v>
      </c>
      <c r="F11" s="20">
        <v>917</v>
      </c>
      <c r="G11" s="20">
        <v>738</v>
      </c>
      <c r="H11" s="20">
        <v>979</v>
      </c>
      <c r="I11" s="20">
        <v>736</v>
      </c>
      <c r="J11" s="20">
        <v>773</v>
      </c>
      <c r="K11" s="20">
        <v>832</v>
      </c>
      <c r="L11" s="20">
        <v>903</v>
      </c>
      <c r="M11" s="20">
        <v>699</v>
      </c>
      <c r="N11" s="20">
        <v>874</v>
      </c>
      <c r="O11" s="20">
        <v>426</v>
      </c>
      <c r="P11" s="69">
        <f>SUM(D11:O11)</f>
        <v>9718</v>
      </c>
    </row>
    <row r="12" spans="1:16" ht="12.75">
      <c r="A12" s="78"/>
      <c r="B12" s="21" t="s">
        <v>29</v>
      </c>
      <c r="C12" s="18" t="s">
        <v>20</v>
      </c>
      <c r="D12" s="19" t="s">
        <v>25</v>
      </c>
      <c r="E12" s="19" t="s">
        <v>25</v>
      </c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0">
        <v>7791</v>
      </c>
      <c r="L12" s="20">
        <v>8464</v>
      </c>
      <c r="M12" s="20">
        <v>6543</v>
      </c>
      <c r="N12" s="20">
        <v>8186</v>
      </c>
      <c r="O12" s="20">
        <v>3985</v>
      </c>
      <c r="P12" s="69">
        <f>SUM(D12:O12)</f>
        <v>34969</v>
      </c>
    </row>
    <row r="13" spans="1:16" ht="12.75">
      <c r="A13" s="78"/>
      <c r="B13" s="22" t="s">
        <v>30</v>
      </c>
      <c r="C13" s="18" t="s">
        <v>22</v>
      </c>
      <c r="D13" s="19">
        <v>31</v>
      </c>
      <c r="E13" s="19">
        <v>28</v>
      </c>
      <c r="F13" s="20">
        <v>31</v>
      </c>
      <c r="G13" s="20">
        <v>30</v>
      </c>
      <c r="H13" s="20">
        <v>31</v>
      </c>
      <c r="I13" s="20">
        <v>30</v>
      </c>
      <c r="J13" s="20">
        <v>31</v>
      </c>
      <c r="K13" s="20">
        <v>31</v>
      </c>
      <c r="L13" s="20">
        <v>30</v>
      </c>
      <c r="M13" s="20">
        <v>31</v>
      </c>
      <c r="N13" s="20">
        <v>16</v>
      </c>
      <c r="O13" s="20">
        <v>22</v>
      </c>
      <c r="P13" s="69">
        <f>SUM(D13:O13)</f>
        <v>342</v>
      </c>
    </row>
    <row r="14" spans="1:16" ht="12.75">
      <c r="A14" s="78"/>
      <c r="B14" s="22"/>
      <c r="C14" s="18" t="s">
        <v>23</v>
      </c>
      <c r="D14" s="19" t="s">
        <v>25</v>
      </c>
      <c r="E14" s="19" t="s">
        <v>25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20">
        <v>937</v>
      </c>
      <c r="L14" s="20">
        <v>937</v>
      </c>
      <c r="M14" s="20">
        <v>936</v>
      </c>
      <c r="N14" s="20">
        <v>936</v>
      </c>
      <c r="O14" s="20">
        <v>937</v>
      </c>
      <c r="P14" s="69"/>
    </row>
    <row r="15" spans="1:16" ht="12.75">
      <c r="A15" s="78"/>
      <c r="B15" s="22"/>
      <c r="C15" s="18" t="s">
        <v>24</v>
      </c>
      <c r="D15" s="19">
        <v>236</v>
      </c>
      <c r="E15" s="19">
        <v>235</v>
      </c>
      <c r="F15" s="20">
        <v>236</v>
      </c>
      <c r="G15" s="20">
        <v>236</v>
      </c>
      <c r="H15" s="20">
        <v>234</v>
      </c>
      <c r="I15" s="20">
        <v>232</v>
      </c>
      <c r="J15" s="20">
        <v>233</v>
      </c>
      <c r="K15" s="20" t="s">
        <v>25</v>
      </c>
      <c r="L15" s="20" t="s">
        <v>25</v>
      </c>
      <c r="M15" s="20" t="s">
        <v>25</v>
      </c>
      <c r="N15" s="20"/>
      <c r="O15" s="20"/>
      <c r="P15" s="69"/>
    </row>
    <row r="16" spans="1:16" ht="12.75">
      <c r="A16" s="78"/>
      <c r="B16" s="22"/>
      <c r="C16" s="18" t="s">
        <v>26</v>
      </c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69"/>
    </row>
    <row r="17" spans="1:16" ht="13.5" thickBot="1">
      <c r="A17" s="78"/>
      <c r="B17" s="24"/>
      <c r="C17" s="25" t="s">
        <v>27</v>
      </c>
      <c r="D17" s="26"/>
      <c r="E17" s="26"/>
      <c r="F17" s="26"/>
      <c r="G17" s="26"/>
      <c r="H17" s="26"/>
      <c r="I17" s="26"/>
      <c r="J17" s="26"/>
      <c r="K17" s="26">
        <f>K12*$C$1</f>
        <v>0</v>
      </c>
      <c r="L17" s="26">
        <f>L12*$C$1</f>
        <v>0</v>
      </c>
      <c r="M17" s="26">
        <f>M12*$C$1</f>
        <v>0</v>
      </c>
      <c r="N17" s="26">
        <f>N12*$C$1</f>
        <v>0</v>
      </c>
      <c r="O17" s="27">
        <f>O12*$C$1</f>
        <v>0</v>
      </c>
      <c r="P17" s="70">
        <f aca="true" t="shared" si="1" ref="P17:P22">SUM(D17:O17)</f>
        <v>0</v>
      </c>
    </row>
    <row r="18" spans="1:16" ht="12.75">
      <c r="A18" s="78"/>
      <c r="B18" s="17"/>
      <c r="C18" s="18" t="s">
        <v>18</v>
      </c>
      <c r="D18" s="19">
        <v>819</v>
      </c>
      <c r="E18" s="19">
        <v>770</v>
      </c>
      <c r="F18" s="20">
        <v>869</v>
      </c>
      <c r="G18" s="20">
        <v>850</v>
      </c>
      <c r="H18" s="20">
        <v>824</v>
      </c>
      <c r="I18" s="20">
        <v>783</v>
      </c>
      <c r="J18" s="20">
        <v>493</v>
      </c>
      <c r="K18" s="20">
        <v>913</v>
      </c>
      <c r="L18" s="20">
        <v>501</v>
      </c>
      <c r="M18" s="20">
        <v>695</v>
      </c>
      <c r="N18" s="20">
        <v>643</v>
      </c>
      <c r="O18" s="20">
        <v>691</v>
      </c>
      <c r="P18" s="69">
        <f t="shared" si="1"/>
        <v>8851</v>
      </c>
    </row>
    <row r="19" spans="1:16" ht="12.75">
      <c r="A19" s="78"/>
      <c r="B19" s="21" t="s">
        <v>31</v>
      </c>
      <c r="C19" s="18" t="s">
        <v>20</v>
      </c>
      <c r="D19" s="19" t="s">
        <v>25</v>
      </c>
      <c r="E19" s="19" t="s">
        <v>25</v>
      </c>
      <c r="F19" s="29">
        <v>7606</v>
      </c>
      <c r="G19" s="20" t="s">
        <v>25</v>
      </c>
      <c r="H19" s="20" t="s">
        <v>25</v>
      </c>
      <c r="I19" s="20" t="s">
        <v>25</v>
      </c>
      <c r="J19" s="20" t="s">
        <v>25</v>
      </c>
      <c r="K19" s="20">
        <v>7989</v>
      </c>
      <c r="L19" s="20">
        <v>4389</v>
      </c>
      <c r="M19" s="20">
        <v>6082</v>
      </c>
      <c r="N19" s="20">
        <v>5621</v>
      </c>
      <c r="O19" s="20">
        <v>6052</v>
      </c>
      <c r="P19" s="69">
        <f t="shared" si="1"/>
        <v>37739</v>
      </c>
    </row>
    <row r="20" spans="1:16" ht="12.75">
      <c r="A20" s="78"/>
      <c r="B20" s="22" t="s">
        <v>32</v>
      </c>
      <c r="C20" s="18" t="s">
        <v>22</v>
      </c>
      <c r="D20" s="19">
        <v>31</v>
      </c>
      <c r="E20" s="19">
        <v>28</v>
      </c>
      <c r="F20" s="20">
        <v>31</v>
      </c>
      <c r="G20" s="20">
        <v>30</v>
      </c>
      <c r="H20" s="20">
        <v>31</v>
      </c>
      <c r="I20" s="20">
        <v>30</v>
      </c>
      <c r="J20" s="20">
        <v>21</v>
      </c>
      <c r="K20" s="20">
        <v>31</v>
      </c>
      <c r="L20" s="20">
        <v>15</v>
      </c>
      <c r="M20" s="20">
        <v>24</v>
      </c>
      <c r="N20" s="20">
        <v>22</v>
      </c>
      <c r="O20" s="20">
        <v>25</v>
      </c>
      <c r="P20" s="69">
        <f t="shared" si="1"/>
        <v>319</v>
      </c>
    </row>
    <row r="21" spans="1:16" ht="12.75">
      <c r="A21" s="78"/>
      <c r="B21" s="22"/>
      <c r="C21" s="18" t="s">
        <v>23</v>
      </c>
      <c r="D21" s="19" t="s">
        <v>25</v>
      </c>
      <c r="E21" s="19" t="s">
        <v>25</v>
      </c>
      <c r="F21" s="20">
        <v>875</v>
      </c>
      <c r="G21" s="20" t="s">
        <v>25</v>
      </c>
      <c r="H21" s="20">
        <v>875</v>
      </c>
      <c r="I21" s="20">
        <v>875</v>
      </c>
      <c r="J21" s="20">
        <v>875</v>
      </c>
      <c r="K21" s="20">
        <v>875</v>
      </c>
      <c r="L21" s="20">
        <v>875</v>
      </c>
      <c r="M21" s="20">
        <v>875</v>
      </c>
      <c r="N21" s="20">
        <v>875</v>
      </c>
      <c r="O21" s="20">
        <v>875</v>
      </c>
      <c r="P21" s="69">
        <f t="shared" si="1"/>
        <v>7875</v>
      </c>
    </row>
    <row r="22" spans="1:16" ht="12.75">
      <c r="A22" s="78"/>
      <c r="B22" s="22"/>
      <c r="C22" s="18" t="s">
        <v>24</v>
      </c>
      <c r="D22" s="30">
        <v>25</v>
      </c>
      <c r="E22" s="30">
        <v>25</v>
      </c>
      <c r="F22" s="30">
        <v>25</v>
      </c>
      <c r="G22" s="30">
        <v>24</v>
      </c>
      <c r="H22" s="30">
        <v>24</v>
      </c>
      <c r="I22" s="30">
        <v>23</v>
      </c>
      <c r="J22" s="30">
        <v>22</v>
      </c>
      <c r="K22" s="30" t="s">
        <v>25</v>
      </c>
      <c r="L22" s="30" t="s">
        <v>25</v>
      </c>
      <c r="M22" s="30" t="s">
        <v>25</v>
      </c>
      <c r="N22" s="30"/>
      <c r="O22" s="20"/>
      <c r="P22" s="69">
        <f t="shared" si="1"/>
        <v>168</v>
      </c>
    </row>
    <row r="23" spans="1:16" ht="12.75">
      <c r="A23" s="78"/>
      <c r="B23" s="22"/>
      <c r="C23" s="18" t="s">
        <v>26</v>
      </c>
      <c r="D23" s="1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9"/>
    </row>
    <row r="24" spans="1:16" ht="13.5" thickBot="1">
      <c r="A24" s="78"/>
      <c r="B24" s="24"/>
      <c r="C24" s="25" t="s">
        <v>27</v>
      </c>
      <c r="D24" s="26"/>
      <c r="E24" s="26"/>
      <c r="F24" s="26">
        <f>F19*$C$1</f>
        <v>0</v>
      </c>
      <c r="G24" s="26"/>
      <c r="H24" s="26"/>
      <c r="I24" s="26"/>
      <c r="J24" s="26"/>
      <c r="K24" s="26">
        <f>K19*$C$1</f>
        <v>0</v>
      </c>
      <c r="L24" s="26">
        <f>L19*$C$1</f>
        <v>0</v>
      </c>
      <c r="M24" s="26">
        <f>M19*$C$1</f>
        <v>0</v>
      </c>
      <c r="N24" s="26">
        <f>N19*$C$1</f>
        <v>0</v>
      </c>
      <c r="O24" s="27">
        <f>O19*$C$1</f>
        <v>0</v>
      </c>
      <c r="P24" s="70">
        <f aca="true" t="shared" si="2" ref="P24:P29">SUM(D24:O24)</f>
        <v>0</v>
      </c>
    </row>
    <row r="25" spans="1:16" ht="12.75">
      <c r="A25" s="78"/>
      <c r="B25" s="17"/>
      <c r="C25" s="18" t="s">
        <v>18</v>
      </c>
      <c r="D25" s="19">
        <v>3528</v>
      </c>
      <c r="E25" s="19">
        <v>346</v>
      </c>
      <c r="F25" s="20">
        <v>1084</v>
      </c>
      <c r="G25" s="20" t="s">
        <v>25</v>
      </c>
      <c r="H25" s="20">
        <v>583</v>
      </c>
      <c r="I25" s="20" t="s">
        <v>25</v>
      </c>
      <c r="J25" s="20">
        <v>1038</v>
      </c>
      <c r="K25" s="20">
        <v>416</v>
      </c>
      <c r="L25" s="20" t="s">
        <v>25</v>
      </c>
      <c r="M25" s="20">
        <v>51</v>
      </c>
      <c r="N25" s="20">
        <v>0</v>
      </c>
      <c r="O25" s="20">
        <v>88</v>
      </c>
      <c r="P25" s="69">
        <f t="shared" si="2"/>
        <v>7134</v>
      </c>
    </row>
    <row r="26" spans="1:16" ht="12.75">
      <c r="A26" s="78"/>
      <c r="B26" s="21" t="s">
        <v>33</v>
      </c>
      <c r="C26" s="18" t="s">
        <v>20</v>
      </c>
      <c r="D26" s="19" t="s">
        <v>25</v>
      </c>
      <c r="E26" s="19" t="s">
        <v>25</v>
      </c>
      <c r="F26" s="20" t="s">
        <v>25</v>
      </c>
      <c r="G26" s="20"/>
      <c r="H26" s="20" t="s">
        <v>25</v>
      </c>
      <c r="I26" s="20"/>
      <c r="J26" s="20" t="s">
        <v>25</v>
      </c>
      <c r="K26" s="20">
        <v>1820</v>
      </c>
      <c r="L26" s="20"/>
      <c r="M26" s="20">
        <v>224</v>
      </c>
      <c r="N26" s="20">
        <v>0</v>
      </c>
      <c r="O26" s="20">
        <v>385</v>
      </c>
      <c r="P26" s="69">
        <f t="shared" si="2"/>
        <v>2429</v>
      </c>
    </row>
    <row r="27" spans="1:16" ht="12.75">
      <c r="A27" s="78"/>
      <c r="B27" s="22" t="s">
        <v>34</v>
      </c>
      <c r="C27" s="18" t="s">
        <v>22</v>
      </c>
      <c r="D27" s="19">
        <v>13</v>
      </c>
      <c r="E27" s="19">
        <v>2</v>
      </c>
      <c r="F27" s="20">
        <v>6</v>
      </c>
      <c r="G27" s="20"/>
      <c r="H27" s="20">
        <v>3</v>
      </c>
      <c r="I27" s="31"/>
      <c r="J27" s="20">
        <v>15</v>
      </c>
      <c r="K27" s="20">
        <v>8</v>
      </c>
      <c r="L27" s="20"/>
      <c r="M27" s="20">
        <v>2</v>
      </c>
      <c r="N27" s="20"/>
      <c r="O27" s="20">
        <v>3</v>
      </c>
      <c r="P27" s="69">
        <f t="shared" si="2"/>
        <v>52</v>
      </c>
    </row>
    <row r="28" spans="1:16" ht="12.75">
      <c r="A28" s="78"/>
      <c r="B28" s="32"/>
      <c r="C28" s="18" t="s">
        <v>23</v>
      </c>
      <c r="D28" s="19" t="s">
        <v>25</v>
      </c>
      <c r="E28" s="19" t="s">
        <v>25</v>
      </c>
      <c r="F28" s="20">
        <v>437</v>
      </c>
      <c r="G28" s="20"/>
      <c r="H28" s="20">
        <v>437</v>
      </c>
      <c r="I28" s="31"/>
      <c r="J28" s="20">
        <v>438</v>
      </c>
      <c r="K28" s="20">
        <v>438</v>
      </c>
      <c r="L28" s="20"/>
      <c r="M28" s="20">
        <v>438</v>
      </c>
      <c r="N28" s="20">
        <v>438</v>
      </c>
      <c r="O28" s="20">
        <v>438</v>
      </c>
      <c r="P28" s="69">
        <f t="shared" si="2"/>
        <v>3064</v>
      </c>
    </row>
    <row r="29" spans="1:16" ht="12.75">
      <c r="A29" s="78"/>
      <c r="B29" s="22"/>
      <c r="C29" s="18" t="s">
        <v>24</v>
      </c>
      <c r="D29" s="19">
        <v>603</v>
      </c>
      <c r="E29" s="19">
        <v>625</v>
      </c>
      <c r="F29" s="20">
        <v>637</v>
      </c>
      <c r="G29" s="20"/>
      <c r="H29" s="20">
        <v>657</v>
      </c>
      <c r="I29" s="20"/>
      <c r="J29" s="20">
        <v>678</v>
      </c>
      <c r="K29" s="33" t="s">
        <v>25</v>
      </c>
      <c r="L29" s="33"/>
      <c r="M29" s="33" t="s">
        <v>25</v>
      </c>
      <c r="N29" s="33"/>
      <c r="O29" s="20"/>
      <c r="P29" s="69">
        <f t="shared" si="2"/>
        <v>3200</v>
      </c>
    </row>
    <row r="30" spans="1:16" ht="12.75">
      <c r="A30" s="78"/>
      <c r="B30" s="22"/>
      <c r="C30" s="18" t="s">
        <v>26</v>
      </c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69"/>
    </row>
    <row r="31" spans="1:16" ht="13.5" thickBot="1">
      <c r="A31" s="78"/>
      <c r="B31" s="24"/>
      <c r="C31" s="25" t="s">
        <v>27</v>
      </c>
      <c r="D31" s="26"/>
      <c r="E31" s="26"/>
      <c r="F31" s="26"/>
      <c r="G31" s="26"/>
      <c r="H31" s="26"/>
      <c r="I31" s="26"/>
      <c r="J31" s="26"/>
      <c r="K31" s="26">
        <f>K26*$C$1</f>
        <v>0</v>
      </c>
      <c r="L31" s="26"/>
      <c r="M31" s="26">
        <f>M26*$C$1</f>
        <v>0</v>
      </c>
      <c r="N31" s="26">
        <f>N26*$C$1</f>
        <v>0</v>
      </c>
      <c r="O31" s="27">
        <f>O26*$C$1</f>
        <v>0</v>
      </c>
      <c r="P31" s="70">
        <f>SUM(D31:O31)</f>
        <v>0</v>
      </c>
    </row>
    <row r="32" spans="1:16" ht="12.75">
      <c r="A32" s="78"/>
      <c r="B32" s="28" t="s">
        <v>28</v>
      </c>
      <c r="C32" s="18" t="s">
        <v>18</v>
      </c>
      <c r="D32" s="34">
        <v>10614</v>
      </c>
      <c r="E32" s="34">
        <v>8962</v>
      </c>
      <c r="F32" s="34">
        <v>9460</v>
      </c>
      <c r="G32" s="34">
        <v>8799</v>
      </c>
      <c r="H32" s="34">
        <v>9947</v>
      </c>
      <c r="I32" s="34">
        <v>7593</v>
      </c>
      <c r="J32" s="34">
        <v>8948</v>
      </c>
      <c r="K32" s="34">
        <v>6663</v>
      </c>
      <c r="L32" s="34">
        <v>2575</v>
      </c>
      <c r="M32" s="34">
        <v>2526</v>
      </c>
      <c r="N32" s="34">
        <v>438</v>
      </c>
      <c r="O32" s="35">
        <v>816</v>
      </c>
      <c r="P32" s="20">
        <f>SUM(D32:O32)</f>
        <v>77341</v>
      </c>
    </row>
    <row r="33" spans="1:16" ht="12.75">
      <c r="A33" s="78"/>
      <c r="B33" s="21" t="s">
        <v>35</v>
      </c>
      <c r="C33" s="18" t="s">
        <v>20</v>
      </c>
      <c r="D33" s="19" t="s">
        <v>25</v>
      </c>
      <c r="E33" s="19" t="s">
        <v>25</v>
      </c>
      <c r="F33" s="19">
        <v>85374</v>
      </c>
      <c r="G33" s="19" t="s">
        <v>25</v>
      </c>
      <c r="H33" s="19" t="s">
        <v>25</v>
      </c>
      <c r="I33" s="19" t="s">
        <v>25</v>
      </c>
      <c r="J33" s="19" t="s">
        <v>25</v>
      </c>
      <c r="K33" s="19">
        <v>60125</v>
      </c>
      <c r="L33" s="19">
        <v>23240</v>
      </c>
      <c r="M33" s="19">
        <v>22798</v>
      </c>
      <c r="N33" s="19">
        <v>3989</v>
      </c>
      <c r="O33" s="20">
        <v>7366</v>
      </c>
      <c r="P33" s="20">
        <f>SUM(D33:O33)</f>
        <v>202892</v>
      </c>
    </row>
    <row r="34" spans="1:16" ht="12.75">
      <c r="A34" s="78"/>
      <c r="B34" s="22" t="s">
        <v>30</v>
      </c>
      <c r="C34" s="18" t="s">
        <v>22</v>
      </c>
      <c r="D34" s="19">
        <v>31</v>
      </c>
      <c r="E34" s="19">
        <v>28</v>
      </c>
      <c r="F34" s="19">
        <v>31</v>
      </c>
      <c r="G34" s="19">
        <v>30</v>
      </c>
      <c r="H34" s="19">
        <v>31</v>
      </c>
      <c r="I34" s="19">
        <v>30</v>
      </c>
      <c r="J34" s="19">
        <v>31</v>
      </c>
      <c r="K34" s="19">
        <v>31</v>
      </c>
      <c r="L34" s="19">
        <v>30</v>
      </c>
      <c r="M34" s="19">
        <v>31</v>
      </c>
      <c r="N34" s="19">
        <v>8</v>
      </c>
      <c r="O34" s="20">
        <v>15</v>
      </c>
      <c r="P34" s="20">
        <f>SUM(D34:O34)</f>
        <v>327</v>
      </c>
    </row>
    <row r="35" spans="1:16" ht="12.75">
      <c r="A35" s="78"/>
      <c r="B35" s="32"/>
      <c r="C35" s="18" t="s">
        <v>23</v>
      </c>
      <c r="D35" s="19" t="s">
        <v>25</v>
      </c>
      <c r="E35" s="19" t="s">
        <v>25</v>
      </c>
      <c r="F35" s="19">
        <v>876</v>
      </c>
      <c r="G35" s="19" t="s">
        <v>25</v>
      </c>
      <c r="H35" s="19">
        <v>876</v>
      </c>
      <c r="I35" s="19">
        <v>876</v>
      </c>
      <c r="J35" s="19">
        <v>876</v>
      </c>
      <c r="K35" s="19">
        <v>902</v>
      </c>
      <c r="L35" s="19">
        <v>903</v>
      </c>
      <c r="M35" s="19">
        <v>902</v>
      </c>
      <c r="N35" s="19">
        <v>890</v>
      </c>
      <c r="O35" s="20">
        <v>876</v>
      </c>
      <c r="P35" s="20">
        <f>SUM(D35:O35)</f>
        <v>7977</v>
      </c>
    </row>
    <row r="36" spans="1:16" ht="12.75">
      <c r="A36" s="78"/>
      <c r="B36" s="22"/>
      <c r="C36" s="18" t="s">
        <v>24</v>
      </c>
      <c r="D36" s="19">
        <v>402</v>
      </c>
      <c r="E36" s="19">
        <v>396</v>
      </c>
      <c r="F36" s="19">
        <v>387</v>
      </c>
      <c r="G36" s="19">
        <v>360</v>
      </c>
      <c r="H36" s="19">
        <v>346</v>
      </c>
      <c r="I36" s="19">
        <v>328</v>
      </c>
      <c r="J36" s="19">
        <v>296</v>
      </c>
      <c r="K36" s="19" t="s">
        <v>25</v>
      </c>
      <c r="L36" s="19" t="s">
        <v>25</v>
      </c>
      <c r="M36" s="19" t="s">
        <v>25</v>
      </c>
      <c r="N36" s="19"/>
      <c r="O36" s="20"/>
      <c r="P36" s="20"/>
    </row>
    <row r="37" spans="1:16" ht="12.75">
      <c r="A37" s="78"/>
      <c r="B37" s="22"/>
      <c r="C37" s="18" t="s">
        <v>26</v>
      </c>
      <c r="D37" s="19">
        <v>403</v>
      </c>
      <c r="E37" s="19">
        <v>402</v>
      </c>
      <c r="F37" s="19">
        <v>392</v>
      </c>
      <c r="G37" s="19">
        <v>370</v>
      </c>
      <c r="H37" s="19">
        <v>354</v>
      </c>
      <c r="I37" s="19">
        <v>341</v>
      </c>
      <c r="J37" s="19">
        <v>309</v>
      </c>
      <c r="K37" s="19" t="s">
        <v>25</v>
      </c>
      <c r="L37" s="19" t="s">
        <v>25</v>
      </c>
      <c r="M37" s="19"/>
      <c r="N37" s="19"/>
      <c r="O37" s="20"/>
      <c r="P37" s="20"/>
    </row>
    <row r="38" spans="1:16" ht="13.5" thickBot="1">
      <c r="A38" s="78"/>
      <c r="B38" s="24"/>
      <c r="C38" s="25" t="s">
        <v>27</v>
      </c>
      <c r="D38" s="26"/>
      <c r="E38" s="26"/>
      <c r="F38" s="26">
        <f>F33*$C$1</f>
        <v>0</v>
      </c>
      <c r="G38" s="26"/>
      <c r="H38" s="26"/>
      <c r="I38" s="26"/>
      <c r="J38" s="26"/>
      <c r="K38" s="26">
        <f>K33*$C$1</f>
        <v>0</v>
      </c>
      <c r="L38" s="26">
        <f>L33*$C$1</f>
        <v>0</v>
      </c>
      <c r="M38" s="26">
        <f>M33*$C$1</f>
        <v>0</v>
      </c>
      <c r="N38" s="26">
        <f>N33*$C$1</f>
        <v>0</v>
      </c>
      <c r="O38" s="27">
        <f>O33*$C$1</f>
        <v>0</v>
      </c>
      <c r="P38" s="27">
        <f>SUM(D38:O38)</f>
        <v>0</v>
      </c>
    </row>
    <row r="39" spans="1:16" ht="12.75">
      <c r="A39" s="78"/>
      <c r="B39" s="28" t="s">
        <v>28</v>
      </c>
      <c r="C39" s="18" t="s">
        <v>18</v>
      </c>
      <c r="D39" s="19">
        <v>2225</v>
      </c>
      <c r="E39" s="19">
        <v>1963</v>
      </c>
      <c r="F39" s="20">
        <v>2012</v>
      </c>
      <c r="G39" s="20">
        <v>1763</v>
      </c>
      <c r="H39" s="20">
        <v>1875</v>
      </c>
      <c r="I39" s="20">
        <v>1720</v>
      </c>
      <c r="J39" s="20">
        <v>1618</v>
      </c>
      <c r="K39" s="20">
        <v>1594</v>
      </c>
      <c r="L39" s="20">
        <v>1513</v>
      </c>
      <c r="M39" s="20">
        <v>1487</v>
      </c>
      <c r="N39" s="20">
        <v>873</v>
      </c>
      <c r="O39" s="20">
        <v>728</v>
      </c>
      <c r="P39" s="20">
        <f aca="true" t="shared" si="3" ref="P39:P45">SUM(D39:O39)</f>
        <v>19371</v>
      </c>
    </row>
    <row r="40" spans="1:16" ht="12.75">
      <c r="A40" s="78"/>
      <c r="B40" s="21" t="s">
        <v>36</v>
      </c>
      <c r="C40" s="18" t="s">
        <v>20</v>
      </c>
      <c r="D40" s="19" t="s">
        <v>25</v>
      </c>
      <c r="E40" s="19" t="s">
        <v>25</v>
      </c>
      <c r="F40" s="20">
        <v>19092</v>
      </c>
      <c r="G40" s="20" t="s">
        <v>25</v>
      </c>
      <c r="H40" s="20" t="s">
        <v>25</v>
      </c>
      <c r="I40" s="20" t="s">
        <v>25</v>
      </c>
      <c r="J40" s="20" t="s">
        <v>25</v>
      </c>
      <c r="K40" s="20">
        <v>15127</v>
      </c>
      <c r="L40" s="20">
        <v>14356</v>
      </c>
      <c r="M40" s="20">
        <v>14105</v>
      </c>
      <c r="N40" s="20">
        <v>8282</v>
      </c>
      <c r="O40" s="20">
        <v>6907</v>
      </c>
      <c r="P40" s="20">
        <f t="shared" si="3"/>
        <v>77869</v>
      </c>
    </row>
    <row r="41" spans="1:16" ht="12.75">
      <c r="A41" s="78"/>
      <c r="B41" s="22" t="s">
        <v>37</v>
      </c>
      <c r="C41" s="18" t="s">
        <v>22</v>
      </c>
      <c r="D41" s="19">
        <v>31</v>
      </c>
      <c r="E41" s="19">
        <v>28</v>
      </c>
      <c r="F41" s="20">
        <v>31</v>
      </c>
      <c r="G41" s="20">
        <v>30</v>
      </c>
      <c r="H41" s="20">
        <v>31</v>
      </c>
      <c r="I41" s="20">
        <v>30</v>
      </c>
      <c r="J41" s="20">
        <v>31</v>
      </c>
      <c r="K41" s="20">
        <v>31</v>
      </c>
      <c r="L41" s="20">
        <v>30</v>
      </c>
      <c r="M41" s="20">
        <v>31</v>
      </c>
      <c r="N41" s="20">
        <v>18</v>
      </c>
      <c r="O41" s="20">
        <v>19</v>
      </c>
      <c r="P41" s="20">
        <f t="shared" si="3"/>
        <v>341</v>
      </c>
    </row>
    <row r="42" spans="1:16" ht="12.75">
      <c r="A42" s="78"/>
      <c r="B42" s="32"/>
      <c r="C42" s="18" t="s">
        <v>23</v>
      </c>
      <c r="D42" s="19" t="s">
        <v>25</v>
      </c>
      <c r="E42" s="19" t="s">
        <v>25</v>
      </c>
      <c r="F42" s="20">
        <v>949</v>
      </c>
      <c r="G42" s="20" t="s">
        <v>25</v>
      </c>
      <c r="H42" s="20">
        <v>949</v>
      </c>
      <c r="I42" s="20">
        <v>949</v>
      </c>
      <c r="J42" s="20">
        <v>949</v>
      </c>
      <c r="K42" s="20">
        <v>949</v>
      </c>
      <c r="L42" s="20">
        <v>949</v>
      </c>
      <c r="M42" s="20">
        <v>949</v>
      </c>
      <c r="N42" s="20">
        <v>949</v>
      </c>
      <c r="O42" s="20">
        <v>949</v>
      </c>
      <c r="P42" s="20">
        <f t="shared" si="3"/>
        <v>8541</v>
      </c>
    </row>
    <row r="43" spans="1:16" ht="12.75">
      <c r="A43" s="78"/>
      <c r="B43" s="22"/>
      <c r="C43" s="18" t="s">
        <v>24</v>
      </c>
      <c r="D43" s="36">
        <v>243</v>
      </c>
      <c r="E43" s="36">
        <v>238</v>
      </c>
      <c r="F43" s="36">
        <v>238</v>
      </c>
      <c r="G43" s="36">
        <v>238</v>
      </c>
      <c r="H43" s="36">
        <v>236</v>
      </c>
      <c r="I43" s="36">
        <v>235</v>
      </c>
      <c r="J43" s="36">
        <v>239</v>
      </c>
      <c r="K43" s="36" t="s">
        <v>25</v>
      </c>
      <c r="L43" s="36" t="s">
        <v>25</v>
      </c>
      <c r="M43" s="36" t="s">
        <v>25</v>
      </c>
      <c r="N43" s="36"/>
      <c r="O43" s="20"/>
      <c r="P43" s="20">
        <f t="shared" si="3"/>
        <v>1667</v>
      </c>
    </row>
    <row r="44" spans="1:16" ht="12.75">
      <c r="A44" s="78"/>
      <c r="B44" s="22"/>
      <c r="C44" s="18" t="s">
        <v>26</v>
      </c>
      <c r="D44" s="19">
        <v>250</v>
      </c>
      <c r="E44" s="19">
        <v>244</v>
      </c>
      <c r="F44" s="20">
        <v>244</v>
      </c>
      <c r="G44" s="20">
        <v>242</v>
      </c>
      <c r="H44" s="20">
        <v>239</v>
      </c>
      <c r="I44" s="20">
        <v>237</v>
      </c>
      <c r="J44" s="20">
        <v>241</v>
      </c>
      <c r="K44" s="20" t="s">
        <v>25</v>
      </c>
      <c r="L44" s="20" t="s">
        <v>25</v>
      </c>
      <c r="M44" s="20"/>
      <c r="N44" s="20"/>
      <c r="O44" s="20"/>
      <c r="P44" s="20">
        <f t="shared" si="3"/>
        <v>1697</v>
      </c>
    </row>
    <row r="45" spans="1:16" ht="13.5" thickBot="1">
      <c r="A45" s="78"/>
      <c r="B45" s="24"/>
      <c r="C45" s="25" t="s">
        <v>27</v>
      </c>
      <c r="D45" s="26"/>
      <c r="E45" s="26"/>
      <c r="F45" s="26">
        <f>F40*$C$1</f>
        <v>0</v>
      </c>
      <c r="G45" s="26"/>
      <c r="H45" s="26"/>
      <c r="I45" s="26"/>
      <c r="J45" s="26"/>
      <c r="K45" s="26">
        <f>K40*$C$1</f>
        <v>0</v>
      </c>
      <c r="L45" s="26">
        <f>L40*$C$1</f>
        <v>0</v>
      </c>
      <c r="M45" s="26">
        <f>M40*$C$1</f>
        <v>0</v>
      </c>
      <c r="N45" s="26">
        <f>N40*$C$1</f>
        <v>0</v>
      </c>
      <c r="O45" s="27">
        <f>O40*$C$1</f>
        <v>0</v>
      </c>
      <c r="P45" s="27">
        <f t="shared" si="3"/>
        <v>0</v>
      </c>
    </row>
    <row r="46" spans="1:16" ht="12.75">
      <c r="A46" s="78"/>
      <c r="B46" s="17"/>
      <c r="C46" s="18" t="s">
        <v>18</v>
      </c>
      <c r="D46" s="19">
        <v>2424</v>
      </c>
      <c r="E46" s="19">
        <v>2343</v>
      </c>
      <c r="F46" s="20">
        <v>2431</v>
      </c>
      <c r="G46" s="20">
        <v>2490</v>
      </c>
      <c r="H46" s="20">
        <v>2493</v>
      </c>
      <c r="I46" s="20">
        <v>2383</v>
      </c>
      <c r="J46" s="20">
        <v>1569</v>
      </c>
      <c r="K46" s="20">
        <v>2388</v>
      </c>
      <c r="L46" s="20">
        <v>2252</v>
      </c>
      <c r="M46" s="20">
        <v>2111</v>
      </c>
      <c r="N46" s="20">
        <v>1673</v>
      </c>
      <c r="O46" s="20">
        <v>1153</v>
      </c>
      <c r="P46" s="20">
        <f>SUM(D46:O46)</f>
        <v>25710</v>
      </c>
    </row>
    <row r="47" spans="1:16" ht="12.75">
      <c r="A47" s="78"/>
      <c r="B47" s="21" t="s">
        <v>38</v>
      </c>
      <c r="C47" s="18" t="s">
        <v>20</v>
      </c>
      <c r="D47" s="19" t="s">
        <v>25</v>
      </c>
      <c r="E47" s="19" t="s">
        <v>25</v>
      </c>
      <c r="F47" s="20">
        <v>20466</v>
      </c>
      <c r="G47" s="20" t="s">
        <v>25</v>
      </c>
      <c r="H47" s="20" t="s">
        <v>25</v>
      </c>
      <c r="I47" s="20" t="s">
        <v>25</v>
      </c>
      <c r="J47" s="20" t="s">
        <v>25</v>
      </c>
      <c r="K47" s="20">
        <v>20107</v>
      </c>
      <c r="L47" s="20">
        <v>18967</v>
      </c>
      <c r="M47" s="20">
        <v>17777</v>
      </c>
      <c r="N47" s="20">
        <v>14091</v>
      </c>
      <c r="O47" s="20">
        <v>9709</v>
      </c>
      <c r="P47" s="20">
        <f>SUM(D47:O47)</f>
        <v>101117</v>
      </c>
    </row>
    <row r="48" spans="1:16" ht="12.75">
      <c r="A48" s="78"/>
      <c r="B48" s="22" t="s">
        <v>39</v>
      </c>
      <c r="C48" s="18" t="s">
        <v>22</v>
      </c>
      <c r="D48" s="19">
        <v>31</v>
      </c>
      <c r="E48" s="19">
        <v>28</v>
      </c>
      <c r="F48" s="20">
        <v>31</v>
      </c>
      <c r="G48" s="20">
        <v>30</v>
      </c>
      <c r="H48" s="20">
        <v>31</v>
      </c>
      <c r="I48" s="20">
        <v>30</v>
      </c>
      <c r="J48" s="20">
        <v>21</v>
      </c>
      <c r="K48" s="20">
        <v>31</v>
      </c>
      <c r="L48" s="20">
        <v>30</v>
      </c>
      <c r="M48" s="20">
        <v>30</v>
      </c>
      <c r="N48" s="20">
        <v>27</v>
      </c>
      <c r="O48" s="20">
        <v>23</v>
      </c>
      <c r="P48" s="20">
        <f>SUM(D48:O48)</f>
        <v>343</v>
      </c>
    </row>
    <row r="49" spans="1:16" ht="12.75">
      <c r="A49" s="78"/>
      <c r="B49" s="32"/>
      <c r="C49" s="18" t="s">
        <v>23</v>
      </c>
      <c r="D49" s="19" t="s">
        <v>25</v>
      </c>
      <c r="E49" s="19" t="s">
        <v>25</v>
      </c>
      <c r="F49" s="20">
        <v>842</v>
      </c>
      <c r="G49" s="20" t="s">
        <v>25</v>
      </c>
      <c r="H49" s="20">
        <v>842</v>
      </c>
      <c r="I49" s="20">
        <v>842</v>
      </c>
      <c r="J49" s="20">
        <v>842</v>
      </c>
      <c r="K49" s="20">
        <v>842</v>
      </c>
      <c r="L49" s="20">
        <v>842</v>
      </c>
      <c r="M49" s="20">
        <v>842</v>
      </c>
      <c r="N49" s="20">
        <v>842</v>
      </c>
      <c r="O49" s="20">
        <v>842</v>
      </c>
      <c r="P49" s="20">
        <f>SUM(D49:O49)</f>
        <v>7578</v>
      </c>
    </row>
    <row r="50" spans="1:16" ht="12.75">
      <c r="A50" s="78"/>
      <c r="B50" s="22"/>
      <c r="C50" s="18" t="s">
        <v>24</v>
      </c>
      <c r="D50" s="36">
        <v>118</v>
      </c>
      <c r="E50" s="36">
        <v>86</v>
      </c>
      <c r="F50" s="36">
        <v>106</v>
      </c>
      <c r="G50" s="36">
        <v>90</v>
      </c>
      <c r="H50" s="36">
        <v>80</v>
      </c>
      <c r="I50" s="36">
        <v>67</v>
      </c>
      <c r="J50" s="36">
        <v>64</v>
      </c>
      <c r="K50" s="36" t="s">
        <v>25</v>
      </c>
      <c r="L50" s="36" t="s">
        <v>25</v>
      </c>
      <c r="M50" s="36" t="s">
        <v>25</v>
      </c>
      <c r="N50" s="36"/>
      <c r="O50" s="20"/>
      <c r="P50" s="20">
        <f>SUM(D50:O50)</f>
        <v>611</v>
      </c>
    </row>
    <row r="51" spans="1:16" ht="12.75">
      <c r="A51" s="78"/>
      <c r="B51" s="22"/>
      <c r="C51" s="18" t="s">
        <v>26</v>
      </c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3.5" thickBot="1">
      <c r="A52" s="78"/>
      <c r="B52" s="24"/>
      <c r="C52" s="25" t="s">
        <v>27</v>
      </c>
      <c r="D52" s="26"/>
      <c r="E52" s="26"/>
      <c r="F52" s="26">
        <f>F47*$C$1</f>
        <v>0</v>
      </c>
      <c r="G52" s="26"/>
      <c r="H52" s="26"/>
      <c r="I52" s="26"/>
      <c r="J52" s="26"/>
      <c r="K52" s="26">
        <f>K47*$C$1</f>
        <v>0</v>
      </c>
      <c r="L52" s="26">
        <f>L47*$C$1</f>
        <v>0</v>
      </c>
      <c r="M52" s="26">
        <f>M47*$C$1</f>
        <v>0</v>
      </c>
      <c r="N52" s="26">
        <f>N47*$C$1</f>
        <v>0</v>
      </c>
      <c r="O52" s="27">
        <f>O47*$C$1</f>
        <v>0</v>
      </c>
      <c r="P52" s="27">
        <f>SUM(D52:O52)</f>
        <v>0</v>
      </c>
    </row>
    <row r="53" spans="1:16" ht="12.75">
      <c r="A53" s="78"/>
      <c r="B53" s="28" t="s">
        <v>40</v>
      </c>
      <c r="C53" s="18" t="s">
        <v>18</v>
      </c>
      <c r="D53" s="19">
        <v>11099</v>
      </c>
      <c r="E53" s="19">
        <v>9001</v>
      </c>
      <c r="F53" s="20">
        <v>9912</v>
      </c>
      <c r="G53" s="20">
        <v>8652</v>
      </c>
      <c r="H53" s="20">
        <v>9065</v>
      </c>
      <c r="I53" s="20">
        <v>8923</v>
      </c>
      <c r="J53" s="20">
        <v>8906</v>
      </c>
      <c r="K53" s="20">
        <v>8643</v>
      </c>
      <c r="L53" s="20">
        <v>6195</v>
      </c>
      <c r="M53" s="20">
        <v>3735</v>
      </c>
      <c r="N53" s="20">
        <v>754</v>
      </c>
      <c r="O53" s="20">
        <v>0</v>
      </c>
      <c r="P53" s="20">
        <f aca="true" t="shared" si="4" ref="P53:P59">SUM(D53:O53)</f>
        <v>84885</v>
      </c>
    </row>
    <row r="54" spans="1:16" ht="12.75">
      <c r="A54" s="78"/>
      <c r="B54" s="21" t="s">
        <v>41</v>
      </c>
      <c r="C54" s="18" t="s">
        <v>20</v>
      </c>
      <c r="D54" s="19" t="s">
        <v>25</v>
      </c>
      <c r="E54" s="19" t="s">
        <v>25</v>
      </c>
      <c r="F54" s="20">
        <v>99877</v>
      </c>
      <c r="G54" s="20" t="s">
        <v>25</v>
      </c>
      <c r="H54" s="20" t="s">
        <v>25</v>
      </c>
      <c r="I54" s="20" t="s">
        <v>25</v>
      </c>
      <c r="J54" s="20" t="s">
        <v>25</v>
      </c>
      <c r="K54" s="20">
        <v>87082</v>
      </c>
      <c r="L54" s="20">
        <v>62460</v>
      </c>
      <c r="M54" s="20">
        <v>37640</v>
      </c>
      <c r="N54" s="20">
        <v>7600</v>
      </c>
      <c r="O54" s="20">
        <v>0</v>
      </c>
      <c r="P54" s="20">
        <f t="shared" si="4"/>
        <v>294659</v>
      </c>
    </row>
    <row r="55" spans="1:16" ht="12.75">
      <c r="A55" s="78"/>
      <c r="B55" s="22" t="s">
        <v>42</v>
      </c>
      <c r="C55" s="18" t="s">
        <v>22</v>
      </c>
      <c r="D55" s="19">
        <v>31</v>
      </c>
      <c r="E55" s="19">
        <v>28</v>
      </c>
      <c r="F55" s="20">
        <v>31</v>
      </c>
      <c r="G55" s="20">
        <v>30</v>
      </c>
      <c r="H55" s="20">
        <v>31</v>
      </c>
      <c r="I55" s="20">
        <v>30</v>
      </c>
      <c r="J55" s="20">
        <v>31</v>
      </c>
      <c r="K55" s="20">
        <v>31</v>
      </c>
      <c r="L55" s="20">
        <v>30</v>
      </c>
      <c r="M55" s="20">
        <v>31</v>
      </c>
      <c r="N55" s="20">
        <v>17</v>
      </c>
      <c r="O55" s="20"/>
      <c r="P55" s="20">
        <f t="shared" si="4"/>
        <v>321</v>
      </c>
    </row>
    <row r="56" spans="1:16" ht="12.75">
      <c r="A56" s="78"/>
      <c r="B56" s="32"/>
      <c r="C56" s="18" t="s">
        <v>23</v>
      </c>
      <c r="D56" s="19" t="s">
        <v>25</v>
      </c>
      <c r="E56" s="19" t="s">
        <v>25</v>
      </c>
      <c r="F56" s="20">
        <v>1007</v>
      </c>
      <c r="G56" s="20" t="s">
        <v>25</v>
      </c>
      <c r="H56" s="20">
        <v>1007</v>
      </c>
      <c r="I56" s="20">
        <v>1007</v>
      </c>
      <c r="J56" s="20">
        <v>1007</v>
      </c>
      <c r="K56" s="20">
        <v>1008</v>
      </c>
      <c r="L56" s="20">
        <v>1008</v>
      </c>
      <c r="M56" s="20">
        <v>1008</v>
      </c>
      <c r="N56" s="20">
        <v>1008</v>
      </c>
      <c r="O56" s="20">
        <v>1007</v>
      </c>
      <c r="P56" s="69">
        <f t="shared" si="4"/>
        <v>9067</v>
      </c>
    </row>
    <row r="57" spans="1:16" ht="12.75">
      <c r="A57" s="78"/>
      <c r="B57" s="22"/>
      <c r="C57" s="18" t="s">
        <v>24</v>
      </c>
      <c r="D57" s="37">
        <v>549</v>
      </c>
      <c r="E57" s="37">
        <v>516</v>
      </c>
      <c r="F57" s="37">
        <v>488</v>
      </c>
      <c r="G57" s="37">
        <v>460</v>
      </c>
      <c r="H57" s="37">
        <v>439</v>
      </c>
      <c r="I57" s="37">
        <v>401</v>
      </c>
      <c r="J57" s="37">
        <v>365</v>
      </c>
      <c r="K57" s="37" t="s">
        <v>25</v>
      </c>
      <c r="L57" s="37" t="s">
        <v>25</v>
      </c>
      <c r="M57" s="37" t="s">
        <v>25</v>
      </c>
      <c r="N57" s="20"/>
      <c r="O57" s="20"/>
      <c r="P57" s="69">
        <f t="shared" si="4"/>
        <v>3218</v>
      </c>
    </row>
    <row r="58" spans="1:16" ht="12.75">
      <c r="A58" s="78"/>
      <c r="B58" s="22"/>
      <c r="C58" s="18" t="s">
        <v>26</v>
      </c>
      <c r="D58" s="19">
        <v>575</v>
      </c>
      <c r="E58" s="19">
        <v>546</v>
      </c>
      <c r="F58" s="20">
        <v>518</v>
      </c>
      <c r="G58" s="20">
        <v>486</v>
      </c>
      <c r="H58" s="20">
        <v>462</v>
      </c>
      <c r="I58" s="20">
        <v>425</v>
      </c>
      <c r="J58" s="20">
        <v>385</v>
      </c>
      <c r="K58" s="20" t="s">
        <v>25</v>
      </c>
      <c r="L58" s="20" t="s">
        <v>25</v>
      </c>
      <c r="M58" s="20"/>
      <c r="N58" s="20"/>
      <c r="O58" s="20"/>
      <c r="P58" s="69">
        <f t="shared" si="4"/>
        <v>3397</v>
      </c>
    </row>
    <row r="59" spans="1:16" ht="13.5" thickBot="1">
      <c r="A59" s="78"/>
      <c r="B59" s="24"/>
      <c r="C59" s="25" t="s">
        <v>27</v>
      </c>
      <c r="D59" s="26"/>
      <c r="E59" s="26"/>
      <c r="F59" s="26">
        <f>F54*$C$1</f>
        <v>0</v>
      </c>
      <c r="G59" s="26"/>
      <c r="H59" s="26"/>
      <c r="I59" s="26"/>
      <c r="J59" s="26"/>
      <c r="K59" s="26">
        <f>K54*$C$1</f>
        <v>0</v>
      </c>
      <c r="L59" s="26">
        <f>L54*$C$1</f>
        <v>0</v>
      </c>
      <c r="M59" s="26">
        <f>M54*$C$1</f>
        <v>0</v>
      </c>
      <c r="N59" s="26">
        <f>N54*$C$1</f>
        <v>0</v>
      </c>
      <c r="O59" s="27">
        <f>O54*$C$1</f>
        <v>0</v>
      </c>
      <c r="P59" s="27">
        <f t="shared" si="4"/>
        <v>0</v>
      </c>
    </row>
    <row r="60" spans="1:16" ht="12.75">
      <c r="A60" s="78"/>
      <c r="B60" s="28" t="s">
        <v>28</v>
      </c>
      <c r="C60" s="18" t="s">
        <v>18</v>
      </c>
      <c r="D60" s="19">
        <v>14</v>
      </c>
      <c r="E60" s="19" t="s">
        <v>25</v>
      </c>
      <c r="F60" s="20">
        <v>77</v>
      </c>
      <c r="G60" s="20">
        <v>90</v>
      </c>
      <c r="H60" s="20">
        <v>91</v>
      </c>
      <c r="I60" s="20">
        <v>80</v>
      </c>
      <c r="J60" s="20">
        <v>18</v>
      </c>
      <c r="K60" s="20">
        <v>82</v>
      </c>
      <c r="L60" s="20">
        <v>74</v>
      </c>
      <c r="M60" s="20" t="s">
        <v>25</v>
      </c>
      <c r="N60" s="20" t="s">
        <v>25</v>
      </c>
      <c r="O60" s="20">
        <v>0</v>
      </c>
      <c r="P60" s="20">
        <f>SUM(D60:O60)</f>
        <v>526</v>
      </c>
    </row>
    <row r="61" spans="1:16" ht="12.75">
      <c r="A61" s="78"/>
      <c r="B61" s="21" t="s">
        <v>43</v>
      </c>
      <c r="C61" s="18" t="s">
        <v>20</v>
      </c>
      <c r="D61" s="19" t="s">
        <v>25</v>
      </c>
      <c r="E61" s="19"/>
      <c r="F61" s="20">
        <v>647</v>
      </c>
      <c r="G61" s="20" t="s">
        <v>25</v>
      </c>
      <c r="H61" s="20" t="s">
        <v>25</v>
      </c>
      <c r="I61" s="20" t="s">
        <v>25</v>
      </c>
      <c r="J61" s="20" t="s">
        <v>25</v>
      </c>
      <c r="K61" s="20">
        <v>693</v>
      </c>
      <c r="L61" s="20">
        <v>619</v>
      </c>
      <c r="M61" s="20"/>
      <c r="N61" s="20"/>
      <c r="O61" s="20">
        <v>0</v>
      </c>
      <c r="P61" s="20">
        <f>SUM(D61:O61)</f>
        <v>1959</v>
      </c>
    </row>
    <row r="62" spans="1:16" ht="12.75">
      <c r="A62" s="78"/>
      <c r="B62" s="22" t="s">
        <v>44</v>
      </c>
      <c r="C62" s="18" t="s">
        <v>22</v>
      </c>
      <c r="D62" s="19">
        <v>6</v>
      </c>
      <c r="E62" s="19"/>
      <c r="F62" s="20">
        <v>20</v>
      </c>
      <c r="G62" s="20">
        <v>30</v>
      </c>
      <c r="H62" s="20">
        <v>31</v>
      </c>
      <c r="I62" s="20">
        <v>30</v>
      </c>
      <c r="J62" s="20">
        <v>8</v>
      </c>
      <c r="K62" s="20">
        <v>27</v>
      </c>
      <c r="L62" s="20">
        <v>30</v>
      </c>
      <c r="M62" s="20"/>
      <c r="N62" s="20"/>
      <c r="O62" s="20"/>
      <c r="P62" s="20">
        <f>SUM(D62:O62)</f>
        <v>182</v>
      </c>
    </row>
    <row r="63" spans="1:16" ht="12.75">
      <c r="A63" s="78"/>
      <c r="B63" s="32"/>
      <c r="C63" s="18" t="s">
        <v>23</v>
      </c>
      <c r="D63" s="19"/>
      <c r="E63" s="19"/>
      <c r="F63" s="20">
        <v>841</v>
      </c>
      <c r="G63" s="20"/>
      <c r="H63" s="20">
        <v>841</v>
      </c>
      <c r="I63" s="20">
        <v>841</v>
      </c>
      <c r="J63" s="20">
        <v>841</v>
      </c>
      <c r="K63" s="20">
        <v>843</v>
      </c>
      <c r="L63" s="20">
        <v>838</v>
      </c>
      <c r="M63" s="20"/>
      <c r="N63" s="20"/>
      <c r="O63" s="20">
        <v>841</v>
      </c>
      <c r="P63" s="69">
        <f>SUM(D63:O63)</f>
        <v>5886</v>
      </c>
    </row>
    <row r="64" spans="1:16" ht="12.75">
      <c r="A64" s="78"/>
      <c r="B64" s="22"/>
      <c r="C64" s="18" t="s">
        <v>24</v>
      </c>
      <c r="D64" s="37">
        <v>6</v>
      </c>
      <c r="E64" s="37"/>
      <c r="F64" s="37">
        <v>14</v>
      </c>
      <c r="G64" s="37">
        <v>8</v>
      </c>
      <c r="H64" s="37">
        <v>7</v>
      </c>
      <c r="I64" s="37">
        <v>7</v>
      </c>
      <c r="J64" s="37">
        <v>7</v>
      </c>
      <c r="K64" s="37" t="s">
        <v>25</v>
      </c>
      <c r="L64" s="37" t="s">
        <v>25</v>
      </c>
      <c r="M64" s="37"/>
      <c r="N64" s="20"/>
      <c r="O64" s="20"/>
      <c r="P64" s="69">
        <f>SUM(D64:O64)</f>
        <v>49</v>
      </c>
    </row>
    <row r="65" spans="1:16" ht="12.75">
      <c r="A65" s="78"/>
      <c r="B65" s="22"/>
      <c r="C65" s="18" t="s">
        <v>26</v>
      </c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69"/>
    </row>
    <row r="66" spans="1:16" ht="13.5" thickBot="1">
      <c r="A66" s="78"/>
      <c r="B66" s="24"/>
      <c r="C66" s="25" t="s">
        <v>27</v>
      </c>
      <c r="D66" s="26"/>
      <c r="E66" s="26"/>
      <c r="F66" s="26">
        <f>F61*$C$1</f>
        <v>0</v>
      </c>
      <c r="G66" s="26"/>
      <c r="H66" s="26"/>
      <c r="I66" s="26"/>
      <c r="J66" s="26"/>
      <c r="K66" s="26">
        <f>K61*$C$1</f>
        <v>0</v>
      </c>
      <c r="L66" s="26">
        <f>L61*$C$1</f>
        <v>0</v>
      </c>
      <c r="M66" s="26">
        <f>M61*$C$1</f>
        <v>0</v>
      </c>
      <c r="N66" s="26">
        <f>N61*$C$1</f>
        <v>0</v>
      </c>
      <c r="O66" s="27">
        <f>O61*$C$1</f>
        <v>0</v>
      </c>
      <c r="P66" s="27">
        <f>SUM(D66:O66)</f>
        <v>0</v>
      </c>
    </row>
    <row r="67" spans="1:16" ht="12.75">
      <c r="A67" s="78"/>
      <c r="B67" s="22"/>
      <c r="C67" s="18" t="s">
        <v>18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4">
        <v>21855</v>
      </c>
      <c r="O67" s="35">
        <v>120204</v>
      </c>
      <c r="P67" s="46"/>
    </row>
    <row r="68" spans="1:16" ht="12.75">
      <c r="A68" s="78"/>
      <c r="B68" s="22" t="s">
        <v>45</v>
      </c>
      <c r="C68" s="18" t="s">
        <v>20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4">
        <v>184802</v>
      </c>
      <c r="O68" s="35">
        <v>1016447</v>
      </c>
      <c r="P68" s="46"/>
    </row>
    <row r="69" spans="1:16" ht="12.75">
      <c r="A69" s="78"/>
      <c r="B69" s="22"/>
      <c r="C69" s="18" t="s">
        <v>22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4">
        <v>12</v>
      </c>
      <c r="O69" s="35">
        <v>30</v>
      </c>
      <c r="P69" s="46"/>
    </row>
    <row r="70" spans="1:16" ht="12.75">
      <c r="A70" s="78"/>
      <c r="B70" s="22"/>
      <c r="C70" s="18" t="s">
        <v>23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4">
        <v>846</v>
      </c>
      <c r="O70" s="35">
        <v>841</v>
      </c>
      <c r="P70" s="46"/>
    </row>
    <row r="71" spans="1:16" ht="12.75">
      <c r="A71" s="78"/>
      <c r="B71" s="22"/>
      <c r="C71" s="18" t="s">
        <v>24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4"/>
      <c r="O71" s="35"/>
      <c r="P71" s="46"/>
    </row>
    <row r="72" spans="1:16" ht="12.75">
      <c r="A72" s="78"/>
      <c r="B72" s="22"/>
      <c r="C72" s="18" t="s">
        <v>26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4"/>
      <c r="O72" s="35"/>
      <c r="P72" s="46"/>
    </row>
    <row r="73" spans="1:16" ht="13.5" thickBot="1">
      <c r="A73" s="78"/>
      <c r="B73" s="39"/>
      <c r="C73" s="25" t="s">
        <v>27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26">
        <f>N68*$C$1</f>
        <v>0</v>
      </c>
      <c r="O73" s="26">
        <f>O68*C1</f>
        <v>0</v>
      </c>
      <c r="P73" s="71"/>
    </row>
    <row r="74" spans="1:16" ht="12.75">
      <c r="A74" s="78"/>
      <c r="B74" s="28" t="s">
        <v>28</v>
      </c>
      <c r="C74" s="18" t="s">
        <v>18</v>
      </c>
      <c r="D74" s="19">
        <v>6489</v>
      </c>
      <c r="E74" s="19">
        <v>5636</v>
      </c>
      <c r="F74" s="20">
        <v>6283</v>
      </c>
      <c r="G74" s="20">
        <v>5761</v>
      </c>
      <c r="H74" s="20">
        <v>5330</v>
      </c>
      <c r="I74" s="20">
        <v>5639</v>
      </c>
      <c r="J74" s="20">
        <v>6045</v>
      </c>
      <c r="K74" s="20">
        <v>6284</v>
      </c>
      <c r="L74" s="20">
        <v>6123</v>
      </c>
      <c r="M74" s="20">
        <v>5908</v>
      </c>
      <c r="N74" s="20">
        <v>3568</v>
      </c>
      <c r="O74" s="20">
        <v>5056</v>
      </c>
      <c r="P74" s="20">
        <f>SUM(D74:O74)</f>
        <v>68122</v>
      </c>
    </row>
    <row r="75" spans="1:16" ht="12.75">
      <c r="A75" s="78"/>
      <c r="B75" s="21" t="s">
        <v>46</v>
      </c>
      <c r="C75" s="18" t="s">
        <v>20</v>
      </c>
      <c r="D75" s="19" t="s">
        <v>25</v>
      </c>
      <c r="E75" s="19" t="s">
        <v>25</v>
      </c>
      <c r="F75" s="20">
        <v>63319</v>
      </c>
      <c r="G75" s="20" t="s">
        <v>25</v>
      </c>
      <c r="H75" s="20" t="s">
        <v>25</v>
      </c>
      <c r="I75" s="20" t="s">
        <v>25</v>
      </c>
      <c r="J75" s="20" t="s">
        <v>25</v>
      </c>
      <c r="K75" s="20">
        <v>63325</v>
      </c>
      <c r="L75" s="20">
        <v>61720</v>
      </c>
      <c r="M75" s="20">
        <v>60205</v>
      </c>
      <c r="N75" s="20">
        <v>35963</v>
      </c>
      <c r="O75" s="20">
        <v>50950</v>
      </c>
      <c r="P75" s="20">
        <f>SUM(D75:O75)</f>
        <v>335482</v>
      </c>
    </row>
    <row r="76" spans="1:16" ht="12.75">
      <c r="A76" s="78"/>
      <c r="B76" s="22" t="s">
        <v>47</v>
      </c>
      <c r="C76" s="18" t="s">
        <v>22</v>
      </c>
      <c r="D76" s="19">
        <v>31</v>
      </c>
      <c r="E76" s="19">
        <v>28</v>
      </c>
      <c r="F76" s="20">
        <v>31</v>
      </c>
      <c r="G76" s="20">
        <v>30</v>
      </c>
      <c r="H76" s="20">
        <v>31</v>
      </c>
      <c r="I76" s="20">
        <v>30</v>
      </c>
      <c r="J76" s="20">
        <v>31</v>
      </c>
      <c r="K76" s="20">
        <v>31</v>
      </c>
      <c r="L76" s="20">
        <v>30</v>
      </c>
      <c r="M76" s="20">
        <v>31</v>
      </c>
      <c r="N76" s="20">
        <v>22</v>
      </c>
      <c r="O76" s="20">
        <v>24</v>
      </c>
      <c r="P76" s="20">
        <f>SUM(D76:O76)</f>
        <v>350</v>
      </c>
    </row>
    <row r="77" spans="1:16" ht="12.75">
      <c r="A77" s="78"/>
      <c r="B77" s="32"/>
      <c r="C77" s="18" t="s">
        <v>23</v>
      </c>
      <c r="D77" s="19" t="s">
        <v>25</v>
      </c>
      <c r="E77" s="19" t="s">
        <v>25</v>
      </c>
      <c r="F77" s="20">
        <v>1008</v>
      </c>
      <c r="G77" s="20" t="s">
        <v>25</v>
      </c>
      <c r="H77" s="20">
        <v>1008</v>
      </c>
      <c r="I77" s="20">
        <v>1008</v>
      </c>
      <c r="J77" s="20">
        <v>1008</v>
      </c>
      <c r="K77" s="20">
        <v>1008</v>
      </c>
      <c r="L77" s="20">
        <v>1008</v>
      </c>
      <c r="M77" s="20">
        <v>1019</v>
      </c>
      <c r="N77" s="20">
        <v>1008</v>
      </c>
      <c r="O77" s="20">
        <v>1008</v>
      </c>
      <c r="P77" s="69">
        <f>SUM(D77:O77)</f>
        <v>9083</v>
      </c>
    </row>
    <row r="78" spans="1:16" ht="12.75">
      <c r="A78" s="78"/>
      <c r="B78" s="22"/>
      <c r="C78" s="18" t="s">
        <v>24</v>
      </c>
      <c r="D78" s="37">
        <v>533</v>
      </c>
      <c r="E78" s="37">
        <v>521</v>
      </c>
      <c r="F78" s="37">
        <v>446</v>
      </c>
      <c r="G78" s="37">
        <v>541</v>
      </c>
      <c r="H78" s="37">
        <v>551</v>
      </c>
      <c r="I78" s="37">
        <v>544</v>
      </c>
      <c r="J78" s="37">
        <v>538</v>
      </c>
      <c r="K78" s="37" t="s">
        <v>25</v>
      </c>
      <c r="L78" s="37" t="s">
        <v>25</v>
      </c>
      <c r="M78" s="37" t="s">
        <v>25</v>
      </c>
      <c r="N78" s="20"/>
      <c r="O78" s="20"/>
      <c r="P78" s="69"/>
    </row>
    <row r="79" spans="1:16" ht="12.75">
      <c r="A79" s="78"/>
      <c r="B79" s="22"/>
      <c r="C79" s="18" t="s">
        <v>26</v>
      </c>
      <c r="D79" s="19">
        <v>609</v>
      </c>
      <c r="E79" s="19">
        <v>604</v>
      </c>
      <c r="F79" s="20">
        <v>596</v>
      </c>
      <c r="G79" s="20">
        <v>590</v>
      </c>
      <c r="H79" s="20">
        <v>583</v>
      </c>
      <c r="I79" s="20">
        <v>576</v>
      </c>
      <c r="J79" s="20">
        <v>567</v>
      </c>
      <c r="K79" s="20" t="s">
        <v>25</v>
      </c>
      <c r="L79" s="20"/>
      <c r="M79" s="20"/>
      <c r="N79" s="20"/>
      <c r="O79" s="20"/>
      <c r="P79" s="69"/>
    </row>
    <row r="80" spans="1:16" ht="13.5" thickBot="1">
      <c r="A80" s="78"/>
      <c r="B80" s="24"/>
      <c r="C80" s="25" t="s">
        <v>27</v>
      </c>
      <c r="D80" s="26"/>
      <c r="E80" s="26"/>
      <c r="F80" s="26">
        <f>F75*$C$1</f>
        <v>0</v>
      </c>
      <c r="G80" s="26"/>
      <c r="H80" s="26"/>
      <c r="I80" s="26"/>
      <c r="J80" s="26"/>
      <c r="K80" s="26">
        <f>K75*$C$1</f>
        <v>0</v>
      </c>
      <c r="L80" s="26">
        <f>L75*$C$1</f>
        <v>0</v>
      </c>
      <c r="M80" s="26">
        <f>M75*$C$1</f>
        <v>0</v>
      </c>
      <c r="N80" s="26">
        <f>N75*$C$1</f>
        <v>0</v>
      </c>
      <c r="O80" s="27">
        <f>O75*$C$1</f>
        <v>0</v>
      </c>
      <c r="P80" s="27">
        <f aca="true" t="shared" si="5" ref="P80:P85">SUM(D80:O80)</f>
        <v>0</v>
      </c>
    </row>
    <row r="81" spans="1:16" ht="12.75">
      <c r="A81" s="78"/>
      <c r="B81" s="17"/>
      <c r="C81" s="18" t="s">
        <v>18</v>
      </c>
      <c r="D81" s="19">
        <v>2572</v>
      </c>
      <c r="E81" s="19">
        <v>2530</v>
      </c>
      <c r="F81" s="20">
        <v>2514</v>
      </c>
      <c r="G81" s="20">
        <v>2026</v>
      </c>
      <c r="H81" s="20">
        <v>232</v>
      </c>
      <c r="I81" s="20">
        <v>2306</v>
      </c>
      <c r="J81" s="20">
        <v>1490</v>
      </c>
      <c r="K81" s="20">
        <v>2302</v>
      </c>
      <c r="L81" s="20">
        <v>2129</v>
      </c>
      <c r="M81" s="20">
        <v>1017</v>
      </c>
      <c r="N81" s="20">
        <v>1416</v>
      </c>
      <c r="O81" s="19">
        <v>1194</v>
      </c>
      <c r="P81" s="20">
        <f t="shared" si="5"/>
        <v>21728</v>
      </c>
    </row>
    <row r="82" spans="1:16" ht="12.75">
      <c r="A82" s="78"/>
      <c r="B82" s="21" t="s">
        <v>48</v>
      </c>
      <c r="C82" s="18" t="s">
        <v>20</v>
      </c>
      <c r="D82" s="19" t="s">
        <v>25</v>
      </c>
      <c r="E82" s="19" t="s">
        <v>25</v>
      </c>
      <c r="F82" s="20">
        <v>21110</v>
      </c>
      <c r="G82" s="20" t="s">
        <v>25</v>
      </c>
      <c r="H82" s="20" t="s">
        <v>25</v>
      </c>
      <c r="I82" s="20" t="s">
        <v>25</v>
      </c>
      <c r="J82" s="20" t="s">
        <v>25</v>
      </c>
      <c r="K82" s="20">
        <v>19329</v>
      </c>
      <c r="L82" s="20">
        <v>17870</v>
      </c>
      <c r="M82" s="20">
        <v>8541</v>
      </c>
      <c r="N82" s="20">
        <v>11886</v>
      </c>
      <c r="O82" s="19">
        <v>10026</v>
      </c>
      <c r="P82" s="20">
        <f t="shared" si="5"/>
        <v>88762</v>
      </c>
    </row>
    <row r="83" spans="1:16" ht="12.75">
      <c r="A83" s="78"/>
      <c r="B83" s="22" t="s">
        <v>49</v>
      </c>
      <c r="C83" s="18" t="s">
        <v>22</v>
      </c>
      <c r="D83" s="19">
        <v>31</v>
      </c>
      <c r="E83" s="19">
        <v>28</v>
      </c>
      <c r="F83" s="20">
        <v>31</v>
      </c>
      <c r="G83" s="20">
        <v>3</v>
      </c>
      <c r="H83" s="20">
        <v>31</v>
      </c>
      <c r="I83" s="20">
        <v>30</v>
      </c>
      <c r="J83" s="20">
        <v>21</v>
      </c>
      <c r="K83" s="20">
        <v>31</v>
      </c>
      <c r="L83" s="20">
        <v>30</v>
      </c>
      <c r="M83" s="20">
        <v>30</v>
      </c>
      <c r="N83" s="20">
        <v>27</v>
      </c>
      <c r="O83" s="19">
        <v>22</v>
      </c>
      <c r="P83" s="20">
        <f t="shared" si="5"/>
        <v>315</v>
      </c>
    </row>
    <row r="84" spans="1:16" ht="12.75">
      <c r="A84" s="78"/>
      <c r="B84" s="32"/>
      <c r="C84" s="18" t="s">
        <v>23</v>
      </c>
      <c r="D84" s="19" t="s">
        <v>25</v>
      </c>
      <c r="E84" s="19" t="s">
        <v>25</v>
      </c>
      <c r="F84" s="20">
        <v>840</v>
      </c>
      <c r="G84" s="20" t="s">
        <v>25</v>
      </c>
      <c r="H84" s="20">
        <v>840</v>
      </c>
      <c r="I84" s="20">
        <v>840</v>
      </c>
      <c r="J84" s="20">
        <v>840</v>
      </c>
      <c r="K84" s="20">
        <v>840</v>
      </c>
      <c r="L84" s="20">
        <v>840</v>
      </c>
      <c r="M84" s="20">
        <v>839</v>
      </c>
      <c r="N84" s="20">
        <v>840</v>
      </c>
      <c r="O84" s="19">
        <v>840</v>
      </c>
      <c r="P84" s="20">
        <f t="shared" si="5"/>
        <v>7559</v>
      </c>
    </row>
    <row r="85" spans="1:16" ht="12.75">
      <c r="A85" s="78"/>
      <c r="B85" s="22"/>
      <c r="C85" s="18" t="s">
        <v>24</v>
      </c>
      <c r="D85" s="19">
        <v>206</v>
      </c>
      <c r="E85" s="19">
        <v>166</v>
      </c>
      <c r="F85" s="20">
        <v>160</v>
      </c>
      <c r="G85" s="20">
        <v>189</v>
      </c>
      <c r="H85" s="20">
        <v>152</v>
      </c>
      <c r="I85" s="20">
        <v>121</v>
      </c>
      <c r="J85" s="20">
        <v>98</v>
      </c>
      <c r="K85" s="20" t="s">
        <v>25</v>
      </c>
      <c r="L85" s="20" t="s">
        <v>25</v>
      </c>
      <c r="M85" s="20" t="s">
        <v>25</v>
      </c>
      <c r="N85" s="20"/>
      <c r="O85" s="19"/>
      <c r="P85" s="20">
        <f t="shared" si="5"/>
        <v>1092</v>
      </c>
    </row>
    <row r="86" spans="1:16" ht="12.75">
      <c r="A86" s="78"/>
      <c r="B86" s="22"/>
      <c r="C86" s="18" t="s">
        <v>26</v>
      </c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69"/>
    </row>
    <row r="87" spans="1:16" ht="13.5" thickBot="1">
      <c r="A87" s="78"/>
      <c r="B87" s="24"/>
      <c r="C87" s="25" t="s">
        <v>27</v>
      </c>
      <c r="D87" s="26"/>
      <c r="E87" s="26"/>
      <c r="F87" s="26">
        <f>F82*$C$1</f>
        <v>0</v>
      </c>
      <c r="G87" s="26"/>
      <c r="H87" s="26"/>
      <c r="I87" s="26"/>
      <c r="J87" s="26"/>
      <c r="K87" s="26">
        <f>K82*$C$1</f>
        <v>0</v>
      </c>
      <c r="L87" s="26">
        <f>L82*$C$1</f>
        <v>0</v>
      </c>
      <c r="M87" s="26">
        <f>M82*$C$1</f>
        <v>0</v>
      </c>
      <c r="N87" s="26">
        <f>N82*$C$1</f>
        <v>0</v>
      </c>
      <c r="O87" s="26">
        <f>O82*$C$1</f>
        <v>0</v>
      </c>
      <c r="P87" s="27">
        <f aca="true" t="shared" si="6" ref="P87:P92">SUM(D87:O87)</f>
        <v>0</v>
      </c>
    </row>
    <row r="88" spans="1:16" ht="12.75">
      <c r="A88" s="78"/>
      <c r="B88" s="17"/>
      <c r="C88" s="18" t="s">
        <v>18</v>
      </c>
      <c r="D88" s="19">
        <v>272</v>
      </c>
      <c r="E88" s="19">
        <v>444</v>
      </c>
      <c r="F88" s="20">
        <v>674</v>
      </c>
      <c r="G88" s="20">
        <v>2154</v>
      </c>
      <c r="H88" s="20">
        <v>2000</v>
      </c>
      <c r="I88" s="20">
        <v>1788</v>
      </c>
      <c r="J88" s="20">
        <v>1036</v>
      </c>
      <c r="K88" s="20">
        <v>1287</v>
      </c>
      <c r="L88" s="20">
        <v>1177</v>
      </c>
      <c r="M88" s="20">
        <v>977</v>
      </c>
      <c r="N88" s="20" t="s">
        <v>25</v>
      </c>
      <c r="O88" s="20">
        <v>0</v>
      </c>
      <c r="P88" s="20">
        <f t="shared" si="6"/>
        <v>11809</v>
      </c>
    </row>
    <row r="89" spans="1:16" ht="12.75">
      <c r="A89" s="78"/>
      <c r="B89" s="21" t="s">
        <v>50</v>
      </c>
      <c r="C89" s="18" t="s">
        <v>20</v>
      </c>
      <c r="D89" s="19" t="s">
        <v>25</v>
      </c>
      <c r="E89" s="19" t="s">
        <v>25</v>
      </c>
      <c r="F89" s="20">
        <v>6617</v>
      </c>
      <c r="G89" s="20" t="s">
        <v>25</v>
      </c>
      <c r="H89" s="20" t="s">
        <v>25</v>
      </c>
      <c r="I89" s="20" t="s">
        <v>25</v>
      </c>
      <c r="J89" s="20" t="s">
        <v>25</v>
      </c>
      <c r="K89" s="20">
        <v>12639</v>
      </c>
      <c r="L89" s="20">
        <v>11558</v>
      </c>
      <c r="M89" s="20">
        <v>9595</v>
      </c>
      <c r="N89" s="20"/>
      <c r="O89" s="20">
        <v>0</v>
      </c>
      <c r="P89" s="20">
        <f t="shared" si="6"/>
        <v>40409</v>
      </c>
    </row>
    <row r="90" spans="1:16" ht="12.75">
      <c r="A90" s="78"/>
      <c r="B90" s="22" t="s">
        <v>51</v>
      </c>
      <c r="C90" s="18" t="s">
        <v>22</v>
      </c>
      <c r="D90" s="19">
        <v>25</v>
      </c>
      <c r="E90" s="19">
        <v>28</v>
      </c>
      <c r="F90" s="20">
        <v>31</v>
      </c>
      <c r="G90" s="20">
        <v>30</v>
      </c>
      <c r="H90" s="20">
        <v>31</v>
      </c>
      <c r="I90" s="20">
        <v>30</v>
      </c>
      <c r="J90" s="20">
        <v>28</v>
      </c>
      <c r="K90" s="20">
        <v>31</v>
      </c>
      <c r="L90" s="20">
        <v>30</v>
      </c>
      <c r="M90" s="20">
        <v>28</v>
      </c>
      <c r="N90" s="20"/>
      <c r="O90" s="20"/>
      <c r="P90" s="20">
        <f t="shared" si="6"/>
        <v>292</v>
      </c>
    </row>
    <row r="91" spans="1:16" ht="12.75">
      <c r="A91" s="78"/>
      <c r="B91" s="32"/>
      <c r="C91" s="18" t="s">
        <v>23</v>
      </c>
      <c r="D91" s="19" t="s">
        <v>25</v>
      </c>
      <c r="E91" s="19" t="s">
        <v>25</v>
      </c>
      <c r="F91" s="20">
        <v>982</v>
      </c>
      <c r="G91" s="20" t="s">
        <v>25</v>
      </c>
      <c r="H91" s="20">
        <v>982</v>
      </c>
      <c r="I91" s="20">
        <v>982</v>
      </c>
      <c r="J91" s="20">
        <v>982</v>
      </c>
      <c r="K91" s="20">
        <v>982</v>
      </c>
      <c r="L91" s="20">
        <v>982</v>
      </c>
      <c r="M91" s="20">
        <v>982</v>
      </c>
      <c r="N91" s="20"/>
      <c r="O91" s="20">
        <v>982</v>
      </c>
      <c r="P91" s="69">
        <f t="shared" si="6"/>
        <v>7856</v>
      </c>
    </row>
    <row r="92" spans="1:16" ht="12.75">
      <c r="A92" s="78"/>
      <c r="B92" s="22"/>
      <c r="C92" s="18" t="s">
        <v>24</v>
      </c>
      <c r="D92" s="37">
        <v>218</v>
      </c>
      <c r="E92" s="37">
        <v>236</v>
      </c>
      <c r="F92" s="37">
        <v>291</v>
      </c>
      <c r="G92" s="37">
        <v>267</v>
      </c>
      <c r="H92" s="37">
        <v>255</v>
      </c>
      <c r="I92" s="37">
        <v>246</v>
      </c>
      <c r="J92" s="37">
        <v>241</v>
      </c>
      <c r="K92" s="37" t="s">
        <v>25</v>
      </c>
      <c r="L92" s="37" t="s">
        <v>25</v>
      </c>
      <c r="M92" s="37" t="s">
        <v>25</v>
      </c>
      <c r="N92" s="20"/>
      <c r="O92" s="20"/>
      <c r="P92" s="69">
        <f t="shared" si="6"/>
        <v>1754</v>
      </c>
    </row>
    <row r="93" spans="1:16" ht="12.75">
      <c r="A93" s="78"/>
      <c r="B93" s="22"/>
      <c r="C93" s="18" t="s">
        <v>26</v>
      </c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69"/>
    </row>
    <row r="94" spans="1:16" ht="13.5" thickBot="1">
      <c r="A94" s="78"/>
      <c r="B94" s="24"/>
      <c r="C94" s="25" t="s">
        <v>27</v>
      </c>
      <c r="D94" s="26"/>
      <c r="E94" s="26"/>
      <c r="F94" s="26">
        <f>F89*$C$1</f>
        <v>0</v>
      </c>
      <c r="G94" s="26"/>
      <c r="H94" s="26"/>
      <c r="I94" s="26"/>
      <c r="J94" s="26"/>
      <c r="K94" s="26">
        <f>K89*$C$1</f>
        <v>0</v>
      </c>
      <c r="L94" s="26">
        <f>L89*$C$1</f>
        <v>0</v>
      </c>
      <c r="M94" s="26">
        <f>M89*$C$1</f>
        <v>0</v>
      </c>
      <c r="N94" s="26">
        <f>N89*$C$1</f>
        <v>0</v>
      </c>
      <c r="O94" s="27">
        <f>O89*$C$1</f>
        <v>0</v>
      </c>
      <c r="P94" s="27">
        <f>SUM(D94:O94)</f>
        <v>0</v>
      </c>
    </row>
    <row r="95" spans="1:16" ht="12.75">
      <c r="A95" s="78"/>
      <c r="B95" s="17"/>
      <c r="C95" s="18" t="s">
        <v>18</v>
      </c>
      <c r="D95" s="19">
        <v>15124</v>
      </c>
      <c r="E95" s="19">
        <v>10439</v>
      </c>
      <c r="F95" s="41">
        <v>10862</v>
      </c>
      <c r="G95" s="41">
        <v>149</v>
      </c>
      <c r="H95" s="41">
        <v>10213</v>
      </c>
      <c r="I95" s="41">
        <v>1596</v>
      </c>
      <c r="J95" s="41">
        <v>5020</v>
      </c>
      <c r="K95" s="41">
        <v>9801</v>
      </c>
      <c r="L95" s="41">
        <v>7313</v>
      </c>
      <c r="M95" s="41">
        <v>1726</v>
      </c>
      <c r="N95" s="41">
        <v>331</v>
      </c>
      <c r="O95" s="35">
        <v>21402</v>
      </c>
      <c r="P95" s="69">
        <f>SUM(D95:O95)</f>
        <v>93976</v>
      </c>
    </row>
    <row r="96" spans="1:16" ht="12.75">
      <c r="A96" s="78"/>
      <c r="B96" s="21" t="s">
        <v>52</v>
      </c>
      <c r="C96" s="18" t="s">
        <v>20</v>
      </c>
      <c r="D96" s="19" t="s">
        <v>25</v>
      </c>
      <c r="E96" s="19" t="s">
        <v>25</v>
      </c>
      <c r="F96" s="20">
        <v>46380</v>
      </c>
      <c r="G96" s="20" t="s">
        <v>25</v>
      </c>
      <c r="H96" s="20" t="s">
        <v>25</v>
      </c>
      <c r="I96" s="20" t="s">
        <v>25</v>
      </c>
      <c r="J96" s="20" t="s">
        <v>25</v>
      </c>
      <c r="K96" s="20">
        <v>41850</v>
      </c>
      <c r="L96" s="20">
        <v>31250</v>
      </c>
      <c r="M96" s="20">
        <v>7369</v>
      </c>
      <c r="N96" s="20">
        <v>1412</v>
      </c>
      <c r="O96" s="20">
        <v>91386</v>
      </c>
      <c r="P96" s="69">
        <f>SUM(D96:O96)</f>
        <v>219647</v>
      </c>
    </row>
    <row r="97" spans="1:16" ht="12.75">
      <c r="A97" s="78"/>
      <c r="B97" s="22" t="s">
        <v>53</v>
      </c>
      <c r="C97" s="18" t="s">
        <v>22</v>
      </c>
      <c r="D97" s="19">
        <v>17</v>
      </c>
      <c r="E97" s="19">
        <v>11</v>
      </c>
      <c r="F97" s="20">
        <v>11</v>
      </c>
      <c r="G97" s="42">
        <v>1</v>
      </c>
      <c r="H97" s="42">
        <v>26</v>
      </c>
      <c r="I97" s="42">
        <v>11</v>
      </c>
      <c r="J97" s="42">
        <v>29</v>
      </c>
      <c r="K97" s="42">
        <v>31</v>
      </c>
      <c r="L97" s="42">
        <v>28</v>
      </c>
      <c r="M97" s="42">
        <v>7</v>
      </c>
      <c r="N97" s="42">
        <v>3</v>
      </c>
      <c r="O97" s="20">
        <v>23</v>
      </c>
      <c r="P97" s="69">
        <f>SUM(D97:O97)</f>
        <v>198</v>
      </c>
    </row>
    <row r="98" spans="1:16" ht="12.75">
      <c r="A98" s="78"/>
      <c r="B98" s="32"/>
      <c r="C98" s="18" t="s">
        <v>23</v>
      </c>
      <c r="D98" s="19" t="s">
        <v>25</v>
      </c>
      <c r="E98" s="19" t="s">
        <v>25</v>
      </c>
      <c r="F98" s="20">
        <v>428</v>
      </c>
      <c r="G98" s="20" t="s">
        <v>25</v>
      </c>
      <c r="H98" s="20">
        <v>428</v>
      </c>
      <c r="I98" s="20">
        <v>428</v>
      </c>
      <c r="J98" s="20">
        <v>428</v>
      </c>
      <c r="K98" s="20">
        <v>427</v>
      </c>
      <c r="L98" s="20">
        <v>427</v>
      </c>
      <c r="M98" s="20">
        <v>427</v>
      </c>
      <c r="N98" s="20">
        <v>427</v>
      </c>
      <c r="O98" s="20">
        <v>428</v>
      </c>
      <c r="P98" s="69"/>
    </row>
    <row r="99" spans="1:16" ht="12.75">
      <c r="A99" s="78"/>
      <c r="B99" s="22"/>
      <c r="C99" s="18" t="s">
        <v>24</v>
      </c>
      <c r="D99" s="43">
        <v>523</v>
      </c>
      <c r="E99" s="43">
        <v>523</v>
      </c>
      <c r="F99" s="43">
        <v>519</v>
      </c>
      <c r="G99" s="44" t="s">
        <v>54</v>
      </c>
      <c r="H99" s="43">
        <v>551</v>
      </c>
      <c r="I99" s="43">
        <v>570</v>
      </c>
      <c r="J99" s="43">
        <v>567</v>
      </c>
      <c r="K99" s="43" t="s">
        <v>25</v>
      </c>
      <c r="L99" s="43" t="s">
        <v>25</v>
      </c>
      <c r="M99" s="43" t="s">
        <v>25</v>
      </c>
      <c r="N99" s="43"/>
      <c r="O99" s="20"/>
      <c r="P99" s="69"/>
    </row>
    <row r="100" spans="1:16" ht="12.75">
      <c r="A100" s="78"/>
      <c r="B100" s="22"/>
      <c r="C100" s="18" t="s">
        <v>26</v>
      </c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69"/>
    </row>
    <row r="101" spans="1:16" ht="13.5" thickBot="1">
      <c r="A101" s="78"/>
      <c r="B101" s="24"/>
      <c r="C101" s="25" t="s">
        <v>27</v>
      </c>
      <c r="D101" s="26"/>
      <c r="E101" s="26"/>
      <c r="F101" s="26">
        <f>F96*$C$1</f>
        <v>0</v>
      </c>
      <c r="G101" s="26"/>
      <c r="H101" s="26"/>
      <c r="I101" s="26"/>
      <c r="J101" s="26"/>
      <c r="K101" s="26">
        <f>K96*$C$1</f>
        <v>0</v>
      </c>
      <c r="L101" s="26">
        <f>L96*$C$1</f>
        <v>0</v>
      </c>
      <c r="M101" s="26">
        <f>M96*$C$1</f>
        <v>0</v>
      </c>
      <c r="N101" s="26">
        <f>N96*$C$1</f>
        <v>0</v>
      </c>
      <c r="O101" s="27">
        <f>O96*$C$1</f>
        <v>0</v>
      </c>
      <c r="P101" s="70">
        <f>SUM(D101:O101)</f>
        <v>0</v>
      </c>
    </row>
    <row r="102" spans="1:16" ht="12.75">
      <c r="A102" s="78"/>
      <c r="B102" s="28" t="s">
        <v>55</v>
      </c>
      <c r="C102" s="18" t="s">
        <v>18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34">
        <v>13522</v>
      </c>
      <c r="N102" s="34">
        <v>22793</v>
      </c>
      <c r="O102" s="35">
        <v>13828</v>
      </c>
      <c r="P102" s="72"/>
    </row>
    <row r="103" spans="1:16" ht="12.75">
      <c r="A103" s="78"/>
      <c r="B103" s="21" t="s">
        <v>56</v>
      </c>
      <c r="C103" s="18" t="s">
        <v>20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34">
        <v>113583</v>
      </c>
      <c r="N103" s="34">
        <v>192279</v>
      </c>
      <c r="O103" s="35">
        <v>116655</v>
      </c>
      <c r="P103" s="72"/>
    </row>
    <row r="104" spans="1:16" ht="12.75">
      <c r="A104" s="78"/>
      <c r="B104" s="22" t="s">
        <v>57</v>
      </c>
      <c r="C104" s="18" t="s">
        <v>22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34">
        <v>15</v>
      </c>
      <c r="N104" s="34">
        <v>29</v>
      </c>
      <c r="O104" s="35">
        <v>31</v>
      </c>
      <c r="P104" s="72"/>
    </row>
    <row r="105" spans="1:16" ht="12.75">
      <c r="A105" s="78"/>
      <c r="B105" s="32"/>
      <c r="C105" s="18" t="s">
        <v>23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34">
        <v>840</v>
      </c>
      <c r="N105" s="34">
        <v>844</v>
      </c>
      <c r="O105" s="35">
        <v>840</v>
      </c>
      <c r="P105" s="72"/>
    </row>
    <row r="106" spans="1:16" ht="12.75">
      <c r="A106" s="78"/>
      <c r="B106" s="22"/>
      <c r="C106" s="18" t="s">
        <v>24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38" t="s">
        <v>25</v>
      </c>
      <c r="N106" s="38"/>
      <c r="O106" s="46"/>
      <c r="P106" s="73"/>
    </row>
    <row r="107" spans="1:16" ht="12.75">
      <c r="A107" s="78"/>
      <c r="B107" s="22"/>
      <c r="C107" s="18" t="s">
        <v>26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38"/>
      <c r="N107" s="38"/>
      <c r="O107" s="46"/>
      <c r="P107" s="73"/>
    </row>
    <row r="108" spans="1:16" ht="13.5" thickBot="1">
      <c r="A108" s="78"/>
      <c r="B108" s="24"/>
      <c r="C108" s="25" t="s">
        <v>27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26">
        <f>M103*$C$1</f>
        <v>0</v>
      </c>
      <c r="N108" s="26">
        <f>N103*$C$1</f>
        <v>0</v>
      </c>
      <c r="O108" s="27"/>
      <c r="P108" s="70"/>
    </row>
    <row r="109" spans="1:16" ht="12.75">
      <c r="A109" s="78"/>
      <c r="B109" s="28" t="s">
        <v>58</v>
      </c>
      <c r="C109" s="18" t="s">
        <v>18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8"/>
      <c r="N109" s="48"/>
      <c r="O109" s="35">
        <v>2800</v>
      </c>
      <c r="P109" s="72"/>
    </row>
    <row r="110" spans="1:16" ht="12.75">
      <c r="A110" s="78"/>
      <c r="B110" s="21" t="s">
        <v>59</v>
      </c>
      <c r="C110" s="18" t="s">
        <v>20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8"/>
      <c r="N110" s="48"/>
      <c r="O110" s="35">
        <v>27364</v>
      </c>
      <c r="P110" s="72"/>
    </row>
    <row r="111" spans="1:16" ht="12.75">
      <c r="A111" s="78"/>
      <c r="B111" s="22" t="s">
        <v>60</v>
      </c>
      <c r="C111" s="18" t="s">
        <v>22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8"/>
      <c r="N111" s="48"/>
      <c r="O111" s="35">
        <v>23</v>
      </c>
      <c r="P111" s="72"/>
    </row>
    <row r="112" spans="1:16" ht="12.75">
      <c r="A112" s="78"/>
      <c r="B112" s="32"/>
      <c r="C112" s="18" t="s">
        <v>23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8"/>
      <c r="N112" s="48"/>
      <c r="O112" s="35">
        <v>977</v>
      </c>
      <c r="P112" s="72"/>
    </row>
    <row r="113" spans="1:16" ht="12.75">
      <c r="A113" s="78"/>
      <c r="B113" s="22"/>
      <c r="C113" s="18" t="s">
        <v>24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9"/>
      <c r="N113" s="49"/>
      <c r="O113" s="46"/>
      <c r="P113" s="73"/>
    </row>
    <row r="114" spans="1:16" ht="12.75">
      <c r="A114" s="78"/>
      <c r="B114" s="22"/>
      <c r="C114" s="18" t="s">
        <v>26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9"/>
      <c r="N114" s="49"/>
      <c r="O114" s="46"/>
      <c r="P114" s="73"/>
    </row>
    <row r="115" spans="1:16" ht="13.5" thickBot="1">
      <c r="A115" s="78"/>
      <c r="B115" s="24"/>
      <c r="C115" s="25" t="s">
        <v>27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50"/>
      <c r="N115" s="50"/>
      <c r="O115" s="27">
        <f>O110*$C$1</f>
        <v>0</v>
      </c>
      <c r="P115" s="70"/>
    </row>
    <row r="116" spans="1:16" ht="12.75">
      <c r="A116" s="78"/>
      <c r="B116" s="17"/>
      <c r="C116" s="18" t="s">
        <v>18</v>
      </c>
      <c r="D116" s="19">
        <v>6980</v>
      </c>
      <c r="E116" s="19">
        <v>5865</v>
      </c>
      <c r="F116" s="20">
        <v>6590</v>
      </c>
      <c r="G116" s="20">
        <v>6400</v>
      </c>
      <c r="H116" s="20">
        <v>6079</v>
      </c>
      <c r="I116" s="20">
        <v>5811</v>
      </c>
      <c r="J116" s="20">
        <v>3688</v>
      </c>
      <c r="K116" s="20">
        <v>6296</v>
      </c>
      <c r="L116" s="20">
        <v>5871</v>
      </c>
      <c r="M116" s="20">
        <v>5501</v>
      </c>
      <c r="N116" s="20">
        <v>4889</v>
      </c>
      <c r="O116" s="20">
        <v>3992</v>
      </c>
      <c r="P116" s="69">
        <f>SUM(D116:O116)</f>
        <v>67962</v>
      </c>
    </row>
    <row r="117" spans="1:16" ht="12.75">
      <c r="A117" s="78"/>
      <c r="B117" s="21" t="s">
        <v>61</v>
      </c>
      <c r="C117" s="18" t="s">
        <v>20</v>
      </c>
      <c r="D117" s="19" t="s">
        <v>25</v>
      </c>
      <c r="E117" s="19" t="s">
        <v>25</v>
      </c>
      <c r="F117" s="20">
        <v>58260</v>
      </c>
      <c r="G117" s="20" t="s">
        <v>25</v>
      </c>
      <c r="H117" s="20" t="s">
        <v>25</v>
      </c>
      <c r="I117" s="20" t="s">
        <v>25</v>
      </c>
      <c r="J117" s="20" t="s">
        <v>25</v>
      </c>
      <c r="K117" s="20">
        <v>55657</v>
      </c>
      <c r="L117" s="20">
        <v>51895</v>
      </c>
      <c r="M117" s="20">
        <v>48625</v>
      </c>
      <c r="N117" s="20">
        <v>43219</v>
      </c>
      <c r="O117" s="20">
        <v>35286</v>
      </c>
      <c r="P117" s="69">
        <f>SUM(D117:O117)</f>
        <v>292942</v>
      </c>
    </row>
    <row r="118" spans="1:16" ht="12.75">
      <c r="A118" s="78"/>
      <c r="B118" s="22" t="s">
        <v>62</v>
      </c>
      <c r="C118" s="18" t="s">
        <v>22</v>
      </c>
      <c r="D118" s="19">
        <v>31</v>
      </c>
      <c r="E118" s="19">
        <v>28</v>
      </c>
      <c r="F118" s="20">
        <v>31</v>
      </c>
      <c r="G118" s="20">
        <v>30</v>
      </c>
      <c r="H118" s="20">
        <v>31</v>
      </c>
      <c r="I118" s="20">
        <v>30</v>
      </c>
      <c r="J118" s="20">
        <v>21</v>
      </c>
      <c r="K118" s="20">
        <v>31</v>
      </c>
      <c r="L118" s="20">
        <v>30</v>
      </c>
      <c r="M118" s="20">
        <v>30</v>
      </c>
      <c r="N118" s="20">
        <v>27</v>
      </c>
      <c r="O118" s="20">
        <v>21</v>
      </c>
      <c r="P118" s="69">
        <f>SUM(D118:O118)</f>
        <v>341</v>
      </c>
    </row>
    <row r="119" spans="1:16" ht="12.75">
      <c r="A119" s="78"/>
      <c r="B119" s="32"/>
      <c r="C119" s="18" t="s">
        <v>23</v>
      </c>
      <c r="D119" s="19" t="s">
        <v>25</v>
      </c>
      <c r="E119" s="19" t="s">
        <v>25</v>
      </c>
      <c r="F119" s="20">
        <v>884</v>
      </c>
      <c r="G119" s="20" t="s">
        <v>25</v>
      </c>
      <c r="H119" s="20">
        <v>884</v>
      </c>
      <c r="I119" s="20">
        <v>884</v>
      </c>
      <c r="J119" s="20">
        <v>884</v>
      </c>
      <c r="K119" s="20">
        <v>884</v>
      </c>
      <c r="L119" s="20">
        <v>884</v>
      </c>
      <c r="M119" s="20">
        <v>884</v>
      </c>
      <c r="N119" s="20">
        <v>884</v>
      </c>
      <c r="O119" s="20">
        <v>884</v>
      </c>
      <c r="P119" s="69">
        <f>SUM(D119:O119)</f>
        <v>7956</v>
      </c>
    </row>
    <row r="120" spans="1:16" ht="12.75">
      <c r="A120" s="78"/>
      <c r="B120" s="22"/>
      <c r="C120" s="18" t="s">
        <v>24</v>
      </c>
      <c r="D120" s="51">
        <v>17</v>
      </c>
      <c r="E120" s="51">
        <v>17</v>
      </c>
      <c r="F120" s="51">
        <v>17</v>
      </c>
      <c r="G120" s="51">
        <v>17</v>
      </c>
      <c r="H120" s="51">
        <v>16</v>
      </c>
      <c r="I120" s="51">
        <v>16</v>
      </c>
      <c r="J120" s="51">
        <v>17</v>
      </c>
      <c r="K120" s="51" t="s">
        <v>25</v>
      </c>
      <c r="L120" s="51" t="s">
        <v>25</v>
      </c>
      <c r="M120" s="51" t="s">
        <v>25</v>
      </c>
      <c r="N120" s="51"/>
      <c r="O120" s="20"/>
      <c r="P120" s="69">
        <f>SUM(D120:O120)</f>
        <v>117</v>
      </c>
    </row>
    <row r="121" spans="1:16" ht="12.75">
      <c r="A121" s="78"/>
      <c r="B121" s="22"/>
      <c r="C121" s="18" t="s">
        <v>26</v>
      </c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69"/>
    </row>
    <row r="122" spans="1:16" ht="13.5" thickBot="1">
      <c r="A122" s="78"/>
      <c r="B122" s="24"/>
      <c r="C122" s="25" t="s">
        <v>27</v>
      </c>
      <c r="D122" s="26"/>
      <c r="E122" s="26"/>
      <c r="F122" s="26">
        <f>F117*$C$1</f>
        <v>0</v>
      </c>
      <c r="G122" s="26"/>
      <c r="H122" s="26"/>
      <c r="I122" s="26"/>
      <c r="J122" s="26"/>
      <c r="K122" s="26">
        <f>K117*$C$1</f>
        <v>0</v>
      </c>
      <c r="L122" s="26">
        <f>L117*$C$1</f>
        <v>0</v>
      </c>
      <c r="M122" s="26">
        <f>M117*$C$1</f>
        <v>0</v>
      </c>
      <c r="N122" s="26">
        <f>N117*$C$1</f>
        <v>0</v>
      </c>
      <c r="O122" s="27">
        <f>O117*$C$1</f>
        <v>0</v>
      </c>
      <c r="P122" s="70">
        <f>SUM(D122:O122)</f>
        <v>0</v>
      </c>
    </row>
    <row r="123" spans="1:16" ht="12.75">
      <c r="A123" s="78"/>
      <c r="B123" s="17"/>
      <c r="C123" s="18" t="s">
        <v>18</v>
      </c>
      <c r="D123" s="19" t="s">
        <v>25</v>
      </c>
      <c r="E123" s="20" t="s">
        <v>25</v>
      </c>
      <c r="F123" s="20">
        <v>439</v>
      </c>
      <c r="G123" s="20">
        <v>625</v>
      </c>
      <c r="H123" s="20">
        <v>480</v>
      </c>
      <c r="I123" s="20">
        <v>490</v>
      </c>
      <c r="J123" s="20">
        <v>268</v>
      </c>
      <c r="K123" s="20">
        <v>477</v>
      </c>
      <c r="L123" s="20">
        <v>328</v>
      </c>
      <c r="M123" s="20">
        <v>388</v>
      </c>
      <c r="N123" s="20">
        <v>317</v>
      </c>
      <c r="O123" s="20">
        <v>206</v>
      </c>
      <c r="P123" s="69">
        <f>SUM(J123:O123)</f>
        <v>1984</v>
      </c>
    </row>
    <row r="124" spans="1:16" ht="12.75">
      <c r="A124" s="78"/>
      <c r="B124" s="21" t="s">
        <v>63</v>
      </c>
      <c r="C124" s="18" t="s">
        <v>20</v>
      </c>
      <c r="D124" s="19"/>
      <c r="E124" s="20"/>
      <c r="F124" s="20">
        <v>3717</v>
      </c>
      <c r="G124" s="20" t="s">
        <v>25</v>
      </c>
      <c r="H124" s="20" t="s">
        <v>25</v>
      </c>
      <c r="I124" s="20" t="s">
        <v>25</v>
      </c>
      <c r="J124" s="20" t="s">
        <v>25</v>
      </c>
      <c r="K124" s="20">
        <v>4040</v>
      </c>
      <c r="L124" s="20">
        <v>2776</v>
      </c>
      <c r="M124" s="20">
        <v>3280</v>
      </c>
      <c r="N124" s="20">
        <v>2679</v>
      </c>
      <c r="O124" s="20">
        <v>1744</v>
      </c>
      <c r="P124" s="69">
        <f>SUM(J124:O124)</f>
        <v>14519</v>
      </c>
    </row>
    <row r="125" spans="1:16" ht="12.75">
      <c r="A125" s="78"/>
      <c r="B125" s="22" t="s">
        <v>64</v>
      </c>
      <c r="C125" s="18" t="s">
        <v>22</v>
      </c>
      <c r="D125" s="19"/>
      <c r="E125" s="20"/>
      <c r="F125" s="20">
        <v>20</v>
      </c>
      <c r="G125" s="20">
        <v>30</v>
      </c>
      <c r="H125" s="20">
        <v>31</v>
      </c>
      <c r="I125" s="20">
        <v>30</v>
      </c>
      <c r="J125" s="20">
        <v>21</v>
      </c>
      <c r="K125" s="20">
        <v>31</v>
      </c>
      <c r="L125" s="20">
        <v>30</v>
      </c>
      <c r="M125" s="20">
        <v>30</v>
      </c>
      <c r="N125" s="20">
        <v>27</v>
      </c>
      <c r="O125" s="20">
        <v>21</v>
      </c>
      <c r="P125" s="69">
        <f>SUM(J125:O125)</f>
        <v>160</v>
      </c>
    </row>
    <row r="126" spans="1:16" ht="12.75">
      <c r="A126" s="78"/>
      <c r="B126" s="32"/>
      <c r="C126" s="18" t="s">
        <v>23</v>
      </c>
      <c r="D126" s="19"/>
      <c r="E126" s="20"/>
      <c r="F126" s="20">
        <v>847</v>
      </c>
      <c r="G126" s="20" t="s">
        <v>25</v>
      </c>
      <c r="H126" s="20">
        <v>847</v>
      </c>
      <c r="I126" s="20">
        <v>847</v>
      </c>
      <c r="J126" s="20">
        <v>847</v>
      </c>
      <c r="K126" s="20">
        <v>848</v>
      </c>
      <c r="L126" s="20">
        <v>847</v>
      </c>
      <c r="M126" s="20">
        <v>846</v>
      </c>
      <c r="N126" s="20">
        <v>846</v>
      </c>
      <c r="O126" s="20">
        <v>847</v>
      </c>
      <c r="P126" s="69"/>
    </row>
    <row r="127" spans="1:16" ht="12.75">
      <c r="A127" s="78"/>
      <c r="B127" s="22"/>
      <c r="C127" s="18" t="s">
        <v>24</v>
      </c>
      <c r="D127" s="52"/>
      <c r="E127" s="52"/>
      <c r="F127" s="52">
        <v>102</v>
      </c>
      <c r="G127" s="52">
        <v>27</v>
      </c>
      <c r="H127" s="52">
        <v>31</v>
      </c>
      <c r="I127" s="52">
        <v>20</v>
      </c>
      <c r="J127" s="52">
        <v>20</v>
      </c>
      <c r="K127" s="52" t="s">
        <v>25</v>
      </c>
      <c r="L127" s="52" t="s">
        <v>25</v>
      </c>
      <c r="M127" s="52" t="s">
        <v>25</v>
      </c>
      <c r="N127" s="52"/>
      <c r="O127" s="20"/>
      <c r="P127" s="69"/>
    </row>
    <row r="128" spans="1:16" ht="12.75">
      <c r="A128" s="78"/>
      <c r="B128" s="22"/>
      <c r="C128" s="18" t="s">
        <v>26</v>
      </c>
      <c r="D128" s="52"/>
      <c r="E128" s="52"/>
      <c r="F128" s="52">
        <v>10</v>
      </c>
      <c r="G128" s="52">
        <v>253</v>
      </c>
      <c r="H128" s="52">
        <v>60</v>
      </c>
      <c r="I128" s="52">
        <v>54</v>
      </c>
      <c r="J128" s="52">
        <v>52</v>
      </c>
      <c r="K128" s="52" t="s">
        <v>25</v>
      </c>
      <c r="L128" s="52" t="s">
        <v>25</v>
      </c>
      <c r="M128" s="52"/>
      <c r="N128" s="52"/>
      <c r="O128" s="20"/>
      <c r="P128" s="69"/>
    </row>
    <row r="129" spans="1:16" ht="13.5" thickBot="1">
      <c r="A129" s="78"/>
      <c r="B129" s="24"/>
      <c r="C129" s="25" t="s">
        <v>27</v>
      </c>
      <c r="D129" s="26"/>
      <c r="E129" s="26"/>
      <c r="F129" s="26">
        <f>F124*$C$1</f>
        <v>0</v>
      </c>
      <c r="G129" s="26"/>
      <c r="H129" s="26"/>
      <c r="I129" s="26"/>
      <c r="J129" s="26"/>
      <c r="K129" s="26">
        <f>K124*$C$1</f>
        <v>0</v>
      </c>
      <c r="L129" s="26">
        <f>L124*$C$1</f>
        <v>0</v>
      </c>
      <c r="M129" s="26">
        <f>M124*$C$1</f>
        <v>0</v>
      </c>
      <c r="N129" s="26">
        <f>N124*$C$1</f>
        <v>0</v>
      </c>
      <c r="O129" s="27">
        <f>O124*$C$1</f>
        <v>0</v>
      </c>
      <c r="P129" s="70">
        <f>SUM(J129:O129)</f>
        <v>0</v>
      </c>
    </row>
    <row r="130" spans="1:16" ht="12.75">
      <c r="A130" s="78"/>
      <c r="B130" s="28" t="s">
        <v>40</v>
      </c>
      <c r="C130" s="18" t="s">
        <v>18</v>
      </c>
      <c r="D130" s="19" t="s">
        <v>25</v>
      </c>
      <c r="E130" s="20" t="s">
        <v>25</v>
      </c>
      <c r="F130" s="20" t="s">
        <v>25</v>
      </c>
      <c r="G130" s="20" t="s">
        <v>25</v>
      </c>
      <c r="H130" s="20" t="s">
        <v>25</v>
      </c>
      <c r="I130" s="20" t="s">
        <v>25</v>
      </c>
      <c r="J130" s="20" t="s">
        <v>25</v>
      </c>
      <c r="K130" s="20" t="s">
        <v>25</v>
      </c>
      <c r="L130" s="20" t="s">
        <v>25</v>
      </c>
      <c r="M130" s="20" t="s">
        <v>25</v>
      </c>
      <c r="N130" s="20" t="s">
        <v>25</v>
      </c>
      <c r="O130" s="20">
        <v>0</v>
      </c>
      <c r="P130" s="69">
        <f>SUM(D130:O130)</f>
        <v>0</v>
      </c>
    </row>
    <row r="131" spans="1:16" ht="12.75">
      <c r="A131" s="78"/>
      <c r="B131" s="21" t="s">
        <v>65</v>
      </c>
      <c r="C131" s="18" t="s">
        <v>20</v>
      </c>
      <c r="D131" s="19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>
        <v>0</v>
      </c>
      <c r="P131" s="69">
        <f>SUM(D131:O131)</f>
        <v>0</v>
      </c>
    </row>
    <row r="132" spans="1:16" ht="12.75">
      <c r="A132" s="78"/>
      <c r="B132" s="22" t="s">
        <v>66</v>
      </c>
      <c r="C132" s="18" t="s">
        <v>22</v>
      </c>
      <c r="D132" s="19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69">
        <f>SUM(D132:O132)</f>
        <v>0</v>
      </c>
    </row>
    <row r="133" spans="1:16" ht="12.75">
      <c r="A133" s="78"/>
      <c r="B133" s="32"/>
      <c r="C133" s="18" t="s">
        <v>23</v>
      </c>
      <c r="D133" s="19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>
        <v>990</v>
      </c>
      <c r="P133" s="69"/>
    </row>
    <row r="134" spans="1:16" ht="12.75">
      <c r="A134" s="78"/>
      <c r="B134" s="22"/>
      <c r="C134" s="18" t="s">
        <v>24</v>
      </c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69"/>
    </row>
    <row r="135" spans="1:16" ht="12.75">
      <c r="A135" s="78"/>
      <c r="B135" s="22"/>
      <c r="C135" s="18" t="s">
        <v>26</v>
      </c>
      <c r="D135" s="19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69"/>
    </row>
    <row r="136" spans="1:16" ht="13.5" thickBot="1">
      <c r="A136" s="78"/>
      <c r="B136" s="24"/>
      <c r="C136" s="53" t="s">
        <v>27</v>
      </c>
      <c r="D136" s="26">
        <f aca="true" t="shared" si="7" ref="D136:O136">D131*$C$1</f>
        <v>0</v>
      </c>
      <c r="E136" s="26">
        <f t="shared" si="7"/>
        <v>0</v>
      </c>
      <c r="F136" s="26">
        <f t="shared" si="7"/>
        <v>0</v>
      </c>
      <c r="G136" s="26">
        <f t="shared" si="7"/>
        <v>0</v>
      </c>
      <c r="H136" s="26">
        <f t="shared" si="7"/>
        <v>0</v>
      </c>
      <c r="I136" s="26">
        <f t="shared" si="7"/>
        <v>0</v>
      </c>
      <c r="J136" s="26">
        <f t="shared" si="7"/>
        <v>0</v>
      </c>
      <c r="K136" s="26">
        <f t="shared" si="7"/>
        <v>0</v>
      </c>
      <c r="L136" s="26">
        <f t="shared" si="7"/>
        <v>0</v>
      </c>
      <c r="M136" s="26">
        <f t="shared" si="7"/>
        <v>0</v>
      </c>
      <c r="N136" s="26">
        <f t="shared" si="7"/>
        <v>0</v>
      </c>
      <c r="O136" s="27">
        <f t="shared" si="7"/>
        <v>0</v>
      </c>
      <c r="P136" s="27">
        <f>SUM(D136:O136)</f>
        <v>0</v>
      </c>
    </row>
    <row r="137" spans="1:16" ht="12.75">
      <c r="A137" s="78"/>
      <c r="B137" s="28" t="s">
        <v>40</v>
      </c>
      <c r="C137" s="18" t="s">
        <v>18</v>
      </c>
      <c r="D137" s="19">
        <v>3193</v>
      </c>
      <c r="E137" s="20">
        <v>2998</v>
      </c>
      <c r="F137" s="20">
        <v>3208</v>
      </c>
      <c r="G137" s="20">
        <v>2816</v>
      </c>
      <c r="H137" s="20">
        <v>3050</v>
      </c>
      <c r="I137" s="20">
        <v>2904</v>
      </c>
      <c r="J137" s="20">
        <v>2883</v>
      </c>
      <c r="K137" s="20">
        <v>2813</v>
      </c>
      <c r="L137" s="20">
        <v>2678</v>
      </c>
      <c r="M137" s="20">
        <v>2231</v>
      </c>
      <c r="N137" s="20">
        <v>1694</v>
      </c>
      <c r="O137" s="20">
        <v>1865</v>
      </c>
      <c r="P137" s="69">
        <f>SUM(D137:O137)</f>
        <v>32333</v>
      </c>
    </row>
    <row r="138" spans="1:16" ht="12.75">
      <c r="A138" s="78"/>
      <c r="B138" s="21" t="s">
        <v>67</v>
      </c>
      <c r="C138" s="18" t="s">
        <v>20</v>
      </c>
      <c r="D138" s="19" t="s">
        <v>25</v>
      </c>
      <c r="E138" s="20" t="s">
        <v>25</v>
      </c>
      <c r="F138" s="20">
        <v>31423</v>
      </c>
      <c r="G138" s="20" t="s">
        <v>25</v>
      </c>
      <c r="H138" s="20" t="s">
        <v>25</v>
      </c>
      <c r="I138" s="20" t="s">
        <v>25</v>
      </c>
      <c r="J138" s="20" t="s">
        <v>25</v>
      </c>
      <c r="K138" s="20">
        <v>27558</v>
      </c>
      <c r="L138" s="20">
        <v>26240</v>
      </c>
      <c r="M138" s="20">
        <v>22003</v>
      </c>
      <c r="N138" s="20">
        <v>16593</v>
      </c>
      <c r="O138" s="20">
        <v>18268</v>
      </c>
      <c r="P138" s="69">
        <f>SUM(D138:O138)</f>
        <v>142085</v>
      </c>
    </row>
    <row r="139" spans="1:16" ht="12.75">
      <c r="A139" s="78"/>
      <c r="B139" s="22" t="s">
        <v>68</v>
      </c>
      <c r="C139" s="18" t="s">
        <v>22</v>
      </c>
      <c r="D139" s="19">
        <v>31</v>
      </c>
      <c r="E139" s="20">
        <v>28</v>
      </c>
      <c r="F139" s="20">
        <v>31</v>
      </c>
      <c r="G139" s="20">
        <v>30</v>
      </c>
      <c r="H139" s="20">
        <v>31</v>
      </c>
      <c r="I139" s="20">
        <v>30</v>
      </c>
      <c r="J139" s="20">
        <v>31</v>
      </c>
      <c r="K139" s="20">
        <v>31</v>
      </c>
      <c r="L139" s="20">
        <v>30</v>
      </c>
      <c r="M139" s="20">
        <v>31</v>
      </c>
      <c r="N139" s="20">
        <v>24</v>
      </c>
      <c r="O139" s="20">
        <v>26</v>
      </c>
      <c r="P139" s="69">
        <f>SUM(D139:O139)</f>
        <v>354</v>
      </c>
    </row>
    <row r="140" spans="1:16" ht="12.75">
      <c r="A140" s="78"/>
      <c r="B140" s="32"/>
      <c r="C140" s="18" t="s">
        <v>23</v>
      </c>
      <c r="D140" s="19" t="s">
        <v>25</v>
      </c>
      <c r="E140" s="20" t="s">
        <v>25</v>
      </c>
      <c r="F140" s="20">
        <v>982</v>
      </c>
      <c r="G140" s="20" t="s">
        <v>25</v>
      </c>
      <c r="H140" s="20">
        <v>982</v>
      </c>
      <c r="I140" s="20">
        <v>982</v>
      </c>
      <c r="J140" s="20">
        <v>982</v>
      </c>
      <c r="K140" s="20">
        <v>980</v>
      </c>
      <c r="L140" s="20">
        <v>980</v>
      </c>
      <c r="M140" s="20">
        <v>986</v>
      </c>
      <c r="N140" s="20">
        <v>980</v>
      </c>
      <c r="O140" s="20">
        <v>982</v>
      </c>
      <c r="P140" s="69">
        <f>SUM(D140:O140)</f>
        <v>8836</v>
      </c>
    </row>
    <row r="141" spans="1:16" ht="12.75">
      <c r="A141" s="78"/>
      <c r="B141" s="22"/>
      <c r="C141" s="18" t="s">
        <v>24</v>
      </c>
      <c r="D141" s="19">
        <v>262</v>
      </c>
      <c r="E141" s="20">
        <v>260</v>
      </c>
      <c r="F141" s="20">
        <v>263</v>
      </c>
      <c r="G141" s="20">
        <v>262</v>
      </c>
      <c r="H141" s="20">
        <v>242</v>
      </c>
      <c r="I141" s="20">
        <v>238</v>
      </c>
      <c r="J141" s="20">
        <v>241</v>
      </c>
      <c r="K141" s="20" t="s">
        <v>25</v>
      </c>
      <c r="L141" s="20" t="s">
        <v>25</v>
      </c>
      <c r="M141" s="20" t="s">
        <v>25</v>
      </c>
      <c r="N141" s="20"/>
      <c r="O141" s="20"/>
      <c r="P141" s="69"/>
    </row>
    <row r="142" spans="1:16" ht="12.75">
      <c r="A142" s="78"/>
      <c r="B142" s="22"/>
      <c r="C142" s="18" t="s">
        <v>26</v>
      </c>
      <c r="D142" s="19">
        <v>315</v>
      </c>
      <c r="E142" s="20">
        <v>287</v>
      </c>
      <c r="F142" s="20">
        <v>305</v>
      </c>
      <c r="G142" s="20">
        <v>317</v>
      </c>
      <c r="H142" s="20">
        <v>312</v>
      </c>
      <c r="I142" s="20">
        <v>318</v>
      </c>
      <c r="J142" s="20">
        <v>331</v>
      </c>
      <c r="K142" s="20" t="s">
        <v>25</v>
      </c>
      <c r="L142" s="20" t="s">
        <v>25</v>
      </c>
      <c r="M142" s="20"/>
      <c r="N142" s="20"/>
      <c r="O142" s="20"/>
      <c r="P142" s="69"/>
    </row>
    <row r="143" spans="1:16" ht="13.5" thickBot="1">
      <c r="A143" s="78"/>
      <c r="B143" s="24"/>
      <c r="C143" s="53" t="s">
        <v>27</v>
      </c>
      <c r="D143" s="26"/>
      <c r="E143" s="26"/>
      <c r="F143" s="26">
        <f>F138*$C$1</f>
        <v>0</v>
      </c>
      <c r="G143" s="26"/>
      <c r="H143" s="26"/>
      <c r="I143" s="26"/>
      <c r="J143" s="26"/>
      <c r="K143" s="26">
        <f>K138*$C$1</f>
        <v>0</v>
      </c>
      <c r="L143" s="26">
        <f>L138*$C$1</f>
        <v>0</v>
      </c>
      <c r="M143" s="26">
        <f>M138*$C$1</f>
        <v>0</v>
      </c>
      <c r="N143" s="26">
        <f>N138*$C$1</f>
        <v>0</v>
      </c>
      <c r="O143" s="27">
        <f>O138*$C$1</f>
        <v>0</v>
      </c>
      <c r="P143" s="27">
        <f>SUM(D143:O143)</f>
        <v>0</v>
      </c>
    </row>
    <row r="144" spans="1:16" ht="12.75">
      <c r="A144" s="79" t="s">
        <v>69</v>
      </c>
      <c r="B144" s="54"/>
      <c r="C144" s="55" t="s">
        <v>18</v>
      </c>
      <c r="D144" s="56">
        <v>2035</v>
      </c>
      <c r="E144" s="56">
        <v>2864</v>
      </c>
      <c r="F144" s="57">
        <v>2141</v>
      </c>
      <c r="G144" s="57">
        <v>1640</v>
      </c>
      <c r="H144" s="57">
        <v>2910</v>
      </c>
      <c r="I144" s="57">
        <v>1038</v>
      </c>
      <c r="J144" s="57">
        <v>2125</v>
      </c>
      <c r="K144" s="57">
        <v>1575</v>
      </c>
      <c r="L144" s="57">
        <v>1738</v>
      </c>
      <c r="M144" s="57">
        <v>1730</v>
      </c>
      <c r="N144" s="57">
        <v>1653</v>
      </c>
      <c r="O144" s="57">
        <v>912</v>
      </c>
      <c r="P144" s="74">
        <f>SUM(D144:O144)</f>
        <v>22361</v>
      </c>
    </row>
    <row r="145" spans="1:16" ht="12.75">
      <c r="A145" s="79"/>
      <c r="B145" s="58" t="s">
        <v>70</v>
      </c>
      <c r="C145" s="55" t="s">
        <v>20</v>
      </c>
      <c r="D145" s="56">
        <v>20471</v>
      </c>
      <c r="E145" s="56">
        <v>28809</v>
      </c>
      <c r="F145" s="57">
        <v>21539</v>
      </c>
      <c r="G145" s="57" t="s">
        <v>25</v>
      </c>
      <c r="H145" s="57" t="s">
        <v>25</v>
      </c>
      <c r="I145" s="57" t="s">
        <v>25</v>
      </c>
      <c r="J145" s="57" t="s">
        <v>25</v>
      </c>
      <c r="K145" s="57" t="s">
        <v>25</v>
      </c>
      <c r="L145" s="57" t="s">
        <v>25</v>
      </c>
      <c r="M145" s="57" t="s">
        <v>25</v>
      </c>
      <c r="N145" s="57" t="s">
        <v>25</v>
      </c>
      <c r="O145" s="57">
        <v>9180</v>
      </c>
      <c r="P145" s="74">
        <f>SUM(D145:O145)</f>
        <v>79999</v>
      </c>
    </row>
    <row r="146" spans="1:16" ht="12.75">
      <c r="A146" s="79"/>
      <c r="B146" s="59" t="s">
        <v>71</v>
      </c>
      <c r="C146" s="55" t="s">
        <v>22</v>
      </c>
      <c r="D146" s="56">
        <v>31</v>
      </c>
      <c r="E146" s="56">
        <v>28</v>
      </c>
      <c r="F146" s="57">
        <v>30</v>
      </c>
      <c r="G146" s="57" t="s">
        <v>25</v>
      </c>
      <c r="H146" s="57" t="s">
        <v>25</v>
      </c>
      <c r="I146" s="57" t="s">
        <v>25</v>
      </c>
      <c r="J146" s="57" t="s">
        <v>25</v>
      </c>
      <c r="K146" s="57" t="s">
        <v>25</v>
      </c>
      <c r="L146" s="57" t="s">
        <v>25</v>
      </c>
      <c r="M146" s="57" t="s">
        <v>25</v>
      </c>
      <c r="N146" s="57" t="s">
        <v>25</v>
      </c>
      <c r="O146" s="57"/>
      <c r="P146" s="74">
        <f>SUM(D146:O146)</f>
        <v>89</v>
      </c>
    </row>
    <row r="147" spans="1:16" ht="12.75">
      <c r="A147" s="79"/>
      <c r="B147" s="59"/>
      <c r="C147" s="55" t="s">
        <v>23</v>
      </c>
      <c r="D147" s="56">
        <v>1006</v>
      </c>
      <c r="E147" s="56">
        <v>1006</v>
      </c>
      <c r="F147" s="57">
        <v>1006</v>
      </c>
      <c r="G147" s="57">
        <v>1006</v>
      </c>
      <c r="H147" s="57">
        <v>1006</v>
      </c>
      <c r="I147" s="57">
        <v>1006</v>
      </c>
      <c r="J147" s="57">
        <v>1006</v>
      </c>
      <c r="K147" s="57">
        <v>1006</v>
      </c>
      <c r="L147" s="57">
        <v>1006</v>
      </c>
      <c r="M147" s="57">
        <v>1006</v>
      </c>
      <c r="N147" s="57">
        <v>1006</v>
      </c>
      <c r="O147" s="57">
        <v>1006</v>
      </c>
      <c r="P147" s="74">
        <f>SUM(D147:O147)</f>
        <v>12072</v>
      </c>
    </row>
    <row r="148" spans="1:16" ht="12.75">
      <c r="A148" s="79"/>
      <c r="B148" s="59"/>
      <c r="C148" s="55" t="s">
        <v>24</v>
      </c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74"/>
    </row>
    <row r="149" spans="1:16" ht="12.75">
      <c r="A149" s="79"/>
      <c r="B149" s="59"/>
      <c r="C149" s="55" t="s">
        <v>26</v>
      </c>
      <c r="D149" s="56"/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74"/>
    </row>
    <row r="150" spans="1:16" ht="13.5" thickBot="1">
      <c r="A150" s="79"/>
      <c r="B150" s="60"/>
      <c r="C150" s="61" t="s">
        <v>27</v>
      </c>
      <c r="D150" s="62">
        <f>D145*$C$1</f>
        <v>0</v>
      </c>
      <c r="E150" s="62">
        <f>E145*$C$1</f>
        <v>0</v>
      </c>
      <c r="F150" s="62">
        <f>F145*$C$1</f>
        <v>0</v>
      </c>
      <c r="G150" s="62"/>
      <c r="H150" s="62"/>
      <c r="I150" s="62"/>
      <c r="J150" s="62"/>
      <c r="K150" s="62"/>
      <c r="L150" s="62"/>
      <c r="M150" s="62"/>
      <c r="N150" s="62"/>
      <c r="O150" s="63">
        <f>O145*$C$1</f>
        <v>0</v>
      </c>
      <c r="P150" s="75">
        <f>SUM(D150:O150)</f>
        <v>0</v>
      </c>
    </row>
    <row r="151" spans="1:16" ht="12.75">
      <c r="A151" s="79"/>
      <c r="B151" s="54"/>
      <c r="C151" s="55" t="s">
        <v>18</v>
      </c>
      <c r="D151" s="56">
        <v>1476</v>
      </c>
      <c r="E151" s="56">
        <v>1674</v>
      </c>
      <c r="F151" s="57">
        <v>1958</v>
      </c>
      <c r="G151" s="57">
        <v>1803</v>
      </c>
      <c r="H151" s="57">
        <v>1888</v>
      </c>
      <c r="I151" s="57">
        <v>1839</v>
      </c>
      <c r="J151" s="57">
        <v>1725</v>
      </c>
      <c r="K151" s="57">
        <v>1885</v>
      </c>
      <c r="L151" s="57">
        <v>1771</v>
      </c>
      <c r="M151" s="57">
        <v>1508</v>
      </c>
      <c r="N151" s="57">
        <v>1337</v>
      </c>
      <c r="O151" s="57">
        <v>1056</v>
      </c>
      <c r="P151" s="74">
        <f>SUM(D151:O151)</f>
        <v>19920</v>
      </c>
    </row>
    <row r="152" spans="1:16" ht="12.75">
      <c r="A152" s="79"/>
      <c r="B152" s="58" t="s">
        <v>72</v>
      </c>
      <c r="C152" s="55" t="s">
        <v>20</v>
      </c>
      <c r="D152" s="56">
        <v>13253</v>
      </c>
      <c r="E152" s="56">
        <v>15029</v>
      </c>
      <c r="F152" s="57">
        <v>17581</v>
      </c>
      <c r="G152" s="57" t="s">
        <v>25</v>
      </c>
      <c r="H152" s="57" t="s">
        <v>25</v>
      </c>
      <c r="I152" s="57" t="s">
        <v>25</v>
      </c>
      <c r="J152" s="57" t="s">
        <v>25</v>
      </c>
      <c r="K152" s="57" t="s">
        <v>25</v>
      </c>
      <c r="L152" s="57" t="s">
        <v>25</v>
      </c>
      <c r="M152" s="57" t="s">
        <v>25</v>
      </c>
      <c r="N152" s="57" t="s">
        <v>25</v>
      </c>
      <c r="O152" s="57">
        <v>9480</v>
      </c>
      <c r="P152" s="74">
        <f>SUM(D152:O152)</f>
        <v>55343</v>
      </c>
    </row>
    <row r="153" spans="1:16" ht="12.75">
      <c r="A153" s="79"/>
      <c r="B153" s="59" t="s">
        <v>73</v>
      </c>
      <c r="C153" s="55" t="s">
        <v>22</v>
      </c>
      <c r="D153" s="56">
        <v>25</v>
      </c>
      <c r="E153" s="56">
        <v>28</v>
      </c>
      <c r="F153" s="57">
        <v>31</v>
      </c>
      <c r="G153" s="57" t="s">
        <v>25</v>
      </c>
      <c r="H153" s="57" t="s">
        <v>25</v>
      </c>
      <c r="I153" s="57" t="s">
        <v>25</v>
      </c>
      <c r="J153" s="57" t="s">
        <v>25</v>
      </c>
      <c r="K153" s="57" t="s">
        <v>25</v>
      </c>
      <c r="L153" s="57" t="s">
        <v>25</v>
      </c>
      <c r="M153" s="57" t="s">
        <v>25</v>
      </c>
      <c r="N153" s="57" t="s">
        <v>25</v>
      </c>
      <c r="O153" s="57"/>
      <c r="P153" s="74">
        <f>SUM(D153:O153)</f>
        <v>84</v>
      </c>
    </row>
    <row r="154" spans="1:16" ht="12.75">
      <c r="A154" s="79"/>
      <c r="B154" s="59"/>
      <c r="C154" s="55" t="s">
        <v>23</v>
      </c>
      <c r="D154" s="56">
        <v>898</v>
      </c>
      <c r="E154" s="56">
        <v>898</v>
      </c>
      <c r="F154" s="57">
        <v>898</v>
      </c>
      <c r="G154" s="57">
        <v>898</v>
      </c>
      <c r="H154" s="57">
        <v>898</v>
      </c>
      <c r="I154" s="57">
        <v>898</v>
      </c>
      <c r="J154" s="57">
        <v>898</v>
      </c>
      <c r="K154" s="57">
        <v>898</v>
      </c>
      <c r="L154" s="57">
        <v>898</v>
      </c>
      <c r="M154" s="57">
        <v>898</v>
      </c>
      <c r="N154" s="57">
        <v>898</v>
      </c>
      <c r="O154" s="57">
        <v>898</v>
      </c>
      <c r="P154" s="74">
        <f>SUM(D154:O154)</f>
        <v>10776</v>
      </c>
    </row>
    <row r="155" spans="1:16" ht="12.75">
      <c r="A155" s="79"/>
      <c r="B155" s="59"/>
      <c r="C155" s="55" t="s">
        <v>24</v>
      </c>
      <c r="D155" s="56"/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74"/>
    </row>
    <row r="156" spans="1:16" ht="12.75">
      <c r="A156" s="79"/>
      <c r="B156" s="59"/>
      <c r="C156" s="55" t="s">
        <v>26</v>
      </c>
      <c r="D156" s="56"/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74"/>
    </row>
    <row r="157" spans="1:16" ht="13.5" thickBot="1">
      <c r="A157" s="79"/>
      <c r="B157" s="60"/>
      <c r="C157" s="61" t="s">
        <v>27</v>
      </c>
      <c r="D157" s="62">
        <f>D152*$C$1</f>
        <v>0</v>
      </c>
      <c r="E157" s="62">
        <f>E152*$C$1</f>
        <v>0</v>
      </c>
      <c r="F157" s="62">
        <f>F152*$C$1</f>
        <v>0</v>
      </c>
      <c r="G157" s="62"/>
      <c r="H157" s="62"/>
      <c r="I157" s="62"/>
      <c r="J157" s="62"/>
      <c r="K157" s="62"/>
      <c r="L157" s="62"/>
      <c r="M157" s="62"/>
      <c r="N157" s="62"/>
      <c r="O157" s="63">
        <f>O152*$C$1</f>
        <v>0</v>
      </c>
      <c r="P157" s="75">
        <f>SUM(D157:O157)</f>
        <v>0</v>
      </c>
    </row>
    <row r="158" spans="1:16" ht="12.75">
      <c r="A158" s="79"/>
      <c r="B158" s="54"/>
      <c r="C158" s="55" t="s">
        <v>18</v>
      </c>
      <c r="D158" s="56">
        <v>609</v>
      </c>
      <c r="E158" s="56">
        <v>584</v>
      </c>
      <c r="F158" s="57">
        <v>584</v>
      </c>
      <c r="G158" s="57">
        <v>571</v>
      </c>
      <c r="H158" s="57">
        <v>655</v>
      </c>
      <c r="I158" s="57">
        <v>247</v>
      </c>
      <c r="J158" s="57">
        <v>481</v>
      </c>
      <c r="K158" s="57">
        <v>487</v>
      </c>
      <c r="L158" s="57">
        <v>298</v>
      </c>
      <c r="M158" s="57">
        <v>48</v>
      </c>
      <c r="N158" s="57">
        <v>260</v>
      </c>
      <c r="O158" s="57">
        <v>310</v>
      </c>
      <c r="P158" s="74">
        <f>SUM(D158:O158)</f>
        <v>5134</v>
      </c>
    </row>
    <row r="159" spans="1:16" ht="12.75">
      <c r="A159" s="79"/>
      <c r="B159" s="58" t="s">
        <v>74</v>
      </c>
      <c r="C159" s="55" t="s">
        <v>20</v>
      </c>
      <c r="D159" s="56">
        <v>5994</v>
      </c>
      <c r="E159" s="56">
        <v>5754</v>
      </c>
      <c r="F159" s="57">
        <v>5756</v>
      </c>
      <c r="G159" s="57" t="s">
        <v>25</v>
      </c>
      <c r="H159" s="57" t="s">
        <v>25</v>
      </c>
      <c r="I159" s="57" t="s">
        <v>25</v>
      </c>
      <c r="J159" s="57" t="s">
        <v>25</v>
      </c>
      <c r="K159" s="57" t="s">
        <v>25</v>
      </c>
      <c r="L159" s="57" t="s">
        <v>25</v>
      </c>
      <c r="M159" s="57" t="s">
        <v>25</v>
      </c>
      <c r="N159" s="57" t="s">
        <v>25</v>
      </c>
      <c r="O159" s="57">
        <v>3050</v>
      </c>
      <c r="P159" s="74">
        <f>SUM(D159:O159)</f>
        <v>20554</v>
      </c>
    </row>
    <row r="160" spans="1:16" ht="12.75">
      <c r="A160" s="79"/>
      <c r="B160" s="59" t="s">
        <v>75</v>
      </c>
      <c r="C160" s="55" t="s">
        <v>22</v>
      </c>
      <c r="D160" s="56">
        <v>31</v>
      </c>
      <c r="E160" s="56">
        <v>28</v>
      </c>
      <c r="F160" s="57">
        <v>31</v>
      </c>
      <c r="G160" s="57" t="s">
        <v>25</v>
      </c>
      <c r="H160" s="57" t="s">
        <v>25</v>
      </c>
      <c r="I160" s="57" t="s">
        <v>25</v>
      </c>
      <c r="J160" s="57" t="s">
        <v>25</v>
      </c>
      <c r="K160" s="57" t="s">
        <v>25</v>
      </c>
      <c r="L160" s="57" t="s">
        <v>25</v>
      </c>
      <c r="M160" s="57" t="s">
        <v>25</v>
      </c>
      <c r="N160" s="57" t="s">
        <v>25</v>
      </c>
      <c r="O160" s="57"/>
      <c r="P160" s="74">
        <f>SUM(D160:O160)</f>
        <v>90</v>
      </c>
    </row>
    <row r="161" spans="1:16" ht="12.75">
      <c r="A161" s="79"/>
      <c r="B161" s="59"/>
      <c r="C161" s="55" t="s">
        <v>23</v>
      </c>
      <c r="D161" s="56">
        <v>985</v>
      </c>
      <c r="E161" s="56">
        <v>985</v>
      </c>
      <c r="F161" s="57">
        <v>985</v>
      </c>
      <c r="G161" s="57">
        <v>985</v>
      </c>
      <c r="H161" s="57">
        <v>985</v>
      </c>
      <c r="I161" s="57">
        <v>985</v>
      </c>
      <c r="J161" s="57">
        <v>985</v>
      </c>
      <c r="K161" s="57">
        <v>985</v>
      </c>
      <c r="L161" s="57">
        <v>985</v>
      </c>
      <c r="M161" s="57">
        <v>985</v>
      </c>
      <c r="N161" s="57">
        <v>985</v>
      </c>
      <c r="O161" s="57">
        <v>985</v>
      </c>
      <c r="P161" s="74">
        <f>SUM(D161:O161)</f>
        <v>11820</v>
      </c>
    </row>
    <row r="162" spans="1:16" ht="12.75">
      <c r="A162" s="79"/>
      <c r="B162" s="59"/>
      <c r="C162" s="55" t="s">
        <v>24</v>
      </c>
      <c r="D162" s="56"/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74"/>
    </row>
    <row r="163" spans="1:16" ht="12.75">
      <c r="A163" s="79"/>
      <c r="B163" s="59"/>
      <c r="C163" s="55" t="s">
        <v>26</v>
      </c>
      <c r="D163" s="56"/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74"/>
    </row>
    <row r="164" spans="1:16" ht="13.5" thickBot="1">
      <c r="A164" s="79"/>
      <c r="B164" s="60"/>
      <c r="C164" s="61" t="s">
        <v>27</v>
      </c>
      <c r="D164" s="62">
        <f>D159*$C$1</f>
        <v>0</v>
      </c>
      <c r="E164" s="62">
        <f>E159*$C$1</f>
        <v>0</v>
      </c>
      <c r="F164" s="62">
        <f>F159*$C$1</f>
        <v>0</v>
      </c>
      <c r="G164" s="62"/>
      <c r="H164" s="62"/>
      <c r="I164" s="62"/>
      <c r="J164" s="62"/>
      <c r="K164" s="62"/>
      <c r="L164" s="62"/>
      <c r="M164" s="62"/>
      <c r="N164" s="62"/>
      <c r="O164" s="63">
        <f>O159*$C$1</f>
        <v>0</v>
      </c>
      <c r="P164" s="75">
        <f>SUM(D164:O164)</f>
        <v>0</v>
      </c>
    </row>
    <row r="165" spans="1:16" ht="12.75">
      <c r="A165" s="79"/>
      <c r="B165" s="54"/>
      <c r="C165" s="55" t="s">
        <v>18</v>
      </c>
      <c r="D165" s="56">
        <v>1449</v>
      </c>
      <c r="E165" s="57">
        <v>1170</v>
      </c>
      <c r="F165" s="57">
        <v>1240</v>
      </c>
      <c r="G165" s="57">
        <v>954</v>
      </c>
      <c r="H165" s="57">
        <v>1289</v>
      </c>
      <c r="I165" s="57">
        <v>1038</v>
      </c>
      <c r="J165" s="57">
        <v>1317</v>
      </c>
      <c r="K165" s="57">
        <v>1280</v>
      </c>
      <c r="L165" s="57">
        <v>1169</v>
      </c>
      <c r="M165" s="57">
        <v>1113</v>
      </c>
      <c r="N165" s="57">
        <v>473</v>
      </c>
      <c r="O165" s="57">
        <v>1132</v>
      </c>
      <c r="P165" s="74">
        <f>SUM(D165:O165)</f>
        <v>13624</v>
      </c>
    </row>
    <row r="166" spans="1:16" ht="12.75">
      <c r="A166" s="79"/>
      <c r="B166" s="58" t="s">
        <v>76</v>
      </c>
      <c r="C166" s="55" t="s">
        <v>20</v>
      </c>
      <c r="D166" s="56">
        <v>14426</v>
      </c>
      <c r="E166" s="57">
        <v>11641</v>
      </c>
      <c r="F166" s="57">
        <v>12344</v>
      </c>
      <c r="G166" s="57" t="s">
        <v>25</v>
      </c>
      <c r="H166" s="57" t="s">
        <v>25</v>
      </c>
      <c r="I166" s="57" t="s">
        <v>25</v>
      </c>
      <c r="J166" s="57" t="s">
        <v>25</v>
      </c>
      <c r="K166" s="57" t="s">
        <v>25</v>
      </c>
      <c r="L166" s="57" t="s">
        <v>25</v>
      </c>
      <c r="M166" s="57" t="s">
        <v>25</v>
      </c>
      <c r="N166" s="57" t="s">
        <v>25</v>
      </c>
      <c r="O166" s="57">
        <v>11280</v>
      </c>
      <c r="P166" s="74">
        <f>SUM(D166:O166)</f>
        <v>49691</v>
      </c>
    </row>
    <row r="167" spans="1:16" ht="12.75">
      <c r="A167" s="79"/>
      <c r="B167" s="59" t="s">
        <v>77</v>
      </c>
      <c r="C167" s="55" t="s">
        <v>22</v>
      </c>
      <c r="D167" s="56">
        <v>31</v>
      </c>
      <c r="E167" s="57">
        <v>28</v>
      </c>
      <c r="F167" s="57">
        <v>31</v>
      </c>
      <c r="G167" s="57" t="s">
        <v>25</v>
      </c>
      <c r="H167" s="57" t="s">
        <v>25</v>
      </c>
      <c r="I167" s="57" t="s">
        <v>25</v>
      </c>
      <c r="J167" s="57" t="s">
        <v>25</v>
      </c>
      <c r="K167" s="57" t="s">
        <v>25</v>
      </c>
      <c r="L167" s="57" t="s">
        <v>25</v>
      </c>
      <c r="M167" s="57" t="s">
        <v>25</v>
      </c>
      <c r="N167" s="57" t="s">
        <v>25</v>
      </c>
      <c r="O167" s="57"/>
      <c r="P167" s="74">
        <f>SUM(D167:O167)</f>
        <v>90</v>
      </c>
    </row>
    <row r="168" spans="1:16" ht="12.75">
      <c r="A168" s="79"/>
      <c r="B168" s="64"/>
      <c r="C168" s="55" t="s">
        <v>23</v>
      </c>
      <c r="D168" s="56">
        <v>996</v>
      </c>
      <c r="E168" s="57">
        <v>996</v>
      </c>
      <c r="F168" s="57">
        <v>996</v>
      </c>
      <c r="G168" s="57">
        <v>996</v>
      </c>
      <c r="H168" s="57">
        <v>996</v>
      </c>
      <c r="I168" s="57">
        <v>1006</v>
      </c>
      <c r="J168" s="57">
        <v>996</v>
      </c>
      <c r="K168" s="57">
        <v>996</v>
      </c>
      <c r="L168" s="57">
        <v>996</v>
      </c>
      <c r="M168" s="57">
        <v>996</v>
      </c>
      <c r="N168" s="57">
        <v>996</v>
      </c>
      <c r="O168" s="57">
        <v>996</v>
      </c>
      <c r="P168" s="74">
        <f>SUM(D168:O168)</f>
        <v>11962</v>
      </c>
    </row>
    <row r="169" spans="1:16" ht="12.75">
      <c r="A169" s="79"/>
      <c r="B169" s="59"/>
      <c r="C169" s="55" t="s">
        <v>24</v>
      </c>
      <c r="D169" s="56"/>
      <c r="E169" s="57"/>
      <c r="F169" s="57"/>
      <c r="G169" s="57"/>
      <c r="H169" s="57"/>
      <c r="I169" s="57"/>
      <c r="J169" s="57"/>
      <c r="K169" s="57"/>
      <c r="L169" s="57"/>
      <c r="M169" s="57" t="s">
        <v>25</v>
      </c>
      <c r="N169" s="57"/>
      <c r="O169" s="57"/>
      <c r="P169" s="74"/>
    </row>
    <row r="170" spans="1:16" ht="12.75">
      <c r="A170" s="79"/>
      <c r="B170" s="59"/>
      <c r="C170" s="55" t="s">
        <v>26</v>
      </c>
      <c r="D170" s="56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74"/>
    </row>
    <row r="171" spans="1:16" ht="13.5" thickBot="1">
      <c r="A171" s="79"/>
      <c r="B171" s="60"/>
      <c r="C171" s="65" t="s">
        <v>27</v>
      </c>
      <c r="D171" s="62">
        <f>D166*$C$1</f>
        <v>0</v>
      </c>
      <c r="E171" s="62">
        <f>E166*$C$1</f>
        <v>0</v>
      </c>
      <c r="F171" s="62">
        <f>F166*$C$1</f>
        <v>0</v>
      </c>
      <c r="G171" s="62"/>
      <c r="H171" s="62"/>
      <c r="I171" s="62"/>
      <c r="J171" s="62"/>
      <c r="K171" s="62"/>
      <c r="L171" s="62"/>
      <c r="M171" s="62"/>
      <c r="N171" s="62"/>
      <c r="O171" s="62">
        <f>O166*$C$1</f>
        <v>0</v>
      </c>
      <c r="P171" s="63">
        <f>SUM(D171:O171)</f>
        <v>0</v>
      </c>
    </row>
    <row r="172" spans="2:4" ht="12.75">
      <c r="B172" s="1"/>
      <c r="C172" s="2"/>
      <c r="D172" s="66"/>
    </row>
    <row r="173" spans="3:16" ht="12.75">
      <c r="C173" s="2"/>
      <c r="D173" s="66"/>
      <c r="E173" s="66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66"/>
    </row>
    <row r="174" spans="3:16" ht="12.75">
      <c r="C174" s="2"/>
      <c r="D174" s="66"/>
      <c r="P174" s="66"/>
    </row>
    <row r="175" spans="3:16" ht="12.75">
      <c r="C175" s="2"/>
      <c r="D175" s="66"/>
      <c r="P175" s="66"/>
    </row>
    <row r="176" spans="3:4" ht="12.75">
      <c r="C176" s="2"/>
      <c r="D176" s="66"/>
    </row>
    <row r="177" spans="3:16" ht="12.75">
      <c r="C177" s="2"/>
      <c r="D177" s="66"/>
      <c r="P177" s="66"/>
    </row>
    <row r="178" spans="3:4" ht="12.75">
      <c r="C178" s="2"/>
      <c r="D178" s="66"/>
    </row>
    <row r="179" ht="12.75">
      <c r="C179" s="2"/>
    </row>
    <row r="180" ht="12.75">
      <c r="C180" s="2"/>
    </row>
    <row r="181" ht="12.75">
      <c r="C181" s="2"/>
    </row>
    <row r="182" spans="3:16" ht="12.75">
      <c r="C182" s="2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</row>
    <row r="183" spans="3:16" ht="12.75">
      <c r="C183" s="2"/>
      <c r="P183" s="66"/>
    </row>
    <row r="184" spans="3:16" ht="12.75">
      <c r="C184" s="2"/>
      <c r="P184" s="66"/>
    </row>
    <row r="185" ht="12.75">
      <c r="C185" s="2"/>
    </row>
    <row r="186" spans="3:16" ht="12.75">
      <c r="C186" s="2"/>
      <c r="P186" s="66"/>
    </row>
    <row r="187" ht="12.75">
      <c r="C187" s="2"/>
    </row>
  </sheetData>
  <sheetProtection/>
  <mergeCells count="4">
    <mergeCell ref="D1:F1"/>
    <mergeCell ref="A4:A143"/>
    <mergeCell ref="A144:A171"/>
    <mergeCell ref="F173:O173"/>
  </mergeCells>
  <printOptions/>
  <pageMargins left="0.2" right="0.19" top="0.75" bottom="0.75" header="0.17" footer="0.17"/>
  <pageSetup errors="blank" fitToHeight="4" fitToWidth="1" horizontalDpi="600" verticalDpi="600" orientation="portrait" pageOrder="overThenDown" scale="61" r:id="rId1"/>
  <headerFooter alignWithMargins="0">
    <oddHeader>&amp;C&amp;11Mist Production Data
as provided to DOGAMI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 Land Regulation and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Marie</dc:creator>
  <cp:keywords/>
  <dc:description/>
  <cp:lastModifiedBy>deb schueller</cp:lastModifiedBy>
  <dcterms:created xsi:type="dcterms:W3CDTF">2010-04-09T19:42:42Z</dcterms:created>
  <dcterms:modified xsi:type="dcterms:W3CDTF">2010-04-09T19:52:17Z</dcterms:modified>
  <cp:category/>
  <cp:version/>
  <cp:contentType/>
  <cp:contentStatus/>
</cp:coreProperties>
</file>